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25" windowWidth="6495" windowHeight="3765" activeTab="0"/>
  </bookViews>
  <sheets>
    <sheet name="Septic worksheet" sheetId="1" r:id="rId1"/>
  </sheets>
  <definedNames/>
  <calcPr fullCalcOnLoad="1"/>
</workbook>
</file>

<file path=xl/comments1.xml><?xml version="1.0" encoding="utf-8"?>
<comments xmlns="http://schemas.openxmlformats.org/spreadsheetml/2006/main">
  <authors>
    <author>Craddock, Timothy D</author>
  </authors>
  <commentList>
    <comment ref="B4" authorId="0">
      <text>
        <r>
          <rPr>
            <sz val="9"/>
            <rFont val="Arial"/>
            <family val="2"/>
          </rPr>
          <t>Pumped septic</t>
        </r>
      </text>
    </comment>
    <comment ref="B3" authorId="0">
      <text>
        <r>
          <rPr>
            <sz val="9"/>
            <rFont val="Arial"/>
            <family val="2"/>
          </rPr>
          <t>Repaired septic</t>
        </r>
        <r>
          <rPr>
            <sz val="9"/>
            <rFont val="Tahoma"/>
            <family val="2"/>
          </rPr>
          <t xml:space="preserve">
</t>
        </r>
      </text>
    </comment>
  </commentList>
</comments>
</file>

<file path=xl/sharedStrings.xml><?xml version="1.0" encoding="utf-8"?>
<sst xmlns="http://schemas.openxmlformats.org/spreadsheetml/2006/main" count="17" uniqueCount="17">
  <si>
    <t># Units</t>
  </si>
  <si>
    <t>gal/person/day</t>
  </si>
  <si>
    <t>Conversion</t>
  </si>
  <si>
    <t>persons/ household</t>
  </si>
  <si>
    <t>cfu/100mL</t>
  </si>
  <si>
    <t>Days of year</t>
  </si>
  <si>
    <t>Location</t>
  </si>
  <si>
    <t>Sample 1</t>
  </si>
  <si>
    <t>Sample 2</t>
  </si>
  <si>
    <t>Units = number installed or repaired</t>
  </si>
  <si>
    <t>person/household = constant used by DHHR, usually 2.4</t>
  </si>
  <si>
    <t>Load Reduction</t>
  </si>
  <si>
    <t>household/day</t>
  </si>
  <si>
    <t>Spetic Worksheet</t>
  </si>
  <si>
    <t>Eff</t>
  </si>
  <si>
    <t>Efficiency (Eff) = variable used to predict load reduction usually found in WBP or TMDL.</t>
  </si>
  <si>
    <t>gal/person/day = constant used in TMDL for fully (50) and seasonally failing (25)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</si>
</sst>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9"/>
      <name val="Tahoma"/>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4">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11" fontId="38" fillId="0" borderId="0" xfId="0" applyNumberFormat="1" applyFont="1" applyAlignment="1">
      <alignment horizontal="center"/>
    </xf>
    <xf numFmtId="2" fontId="38" fillId="0" borderId="0" xfId="0" applyNumberFormat="1" applyFont="1" applyAlignment="1">
      <alignment horizontal="center"/>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xf numFmtId="11" fontId="38" fillId="0" borderId="0" xfId="0" applyNumberFormat="1" applyFont="1" applyAlignment="1" applyProtection="1">
      <alignment horizontal="center"/>
      <protection hidden="1"/>
    </xf>
    <xf numFmtId="0" fontId="38" fillId="0" borderId="0" xfId="0" applyFont="1" applyAlignment="1" applyProtection="1">
      <alignment horizontal="center"/>
      <protection hidden="1"/>
    </xf>
    <xf numFmtId="0" fontId="38" fillId="0" borderId="0" xfId="0" applyFont="1" applyAlignment="1" applyProtection="1">
      <alignment/>
      <protection locked="0"/>
    </xf>
    <xf numFmtId="1" fontId="38" fillId="0" borderId="0" xfId="0" applyNumberFormat="1" applyFont="1" applyAlignment="1" applyProtection="1">
      <alignment horizontal="center"/>
      <protection locked="0"/>
    </xf>
    <xf numFmtId="2" fontId="38" fillId="0" borderId="0" xfId="0" applyNumberFormat="1" applyFont="1" applyAlignment="1" applyProtection="1">
      <alignment horizontal="center"/>
      <protection locked="0"/>
    </xf>
    <xf numFmtId="0" fontId="38" fillId="0" borderId="0" xfId="0" applyFont="1" applyAlignment="1" applyProtection="1">
      <alignment/>
      <protection hidden="1"/>
    </xf>
    <xf numFmtId="0" fontId="38" fillId="7" borderId="10" xfId="0" applyFont="1" applyFill="1" applyBorder="1" applyAlignment="1" applyProtection="1">
      <alignment/>
      <protection locked="0"/>
    </xf>
    <xf numFmtId="1" fontId="38" fillId="7" borderId="10" xfId="0" applyNumberFormat="1" applyFont="1" applyFill="1" applyBorder="1" applyAlignment="1" applyProtection="1">
      <alignment horizontal="center"/>
      <protection locked="0"/>
    </xf>
    <xf numFmtId="11" fontId="38" fillId="7" borderId="10" xfId="0" applyNumberFormat="1" applyFont="1" applyFill="1" applyBorder="1" applyAlignment="1" applyProtection="1">
      <alignment horizontal="center"/>
      <protection hidden="1"/>
    </xf>
    <xf numFmtId="0" fontId="38" fillId="7" borderId="10" xfId="0" applyFont="1" applyFill="1" applyBorder="1" applyAlignment="1" applyProtection="1">
      <alignment horizontal="center"/>
      <protection hidden="1"/>
    </xf>
    <xf numFmtId="2" fontId="38" fillId="7" borderId="10" xfId="0" applyNumberFormat="1" applyFont="1" applyFill="1" applyBorder="1" applyAlignment="1" applyProtection="1">
      <alignment horizontal="center"/>
      <protection locked="0"/>
    </xf>
    <xf numFmtId="0" fontId="38" fillId="7" borderId="11" xfId="0" applyFont="1" applyFill="1" applyBorder="1" applyAlignment="1" applyProtection="1">
      <alignment/>
      <protection locked="0"/>
    </xf>
    <xf numFmtId="1" fontId="38" fillId="7" borderId="11" xfId="0" applyNumberFormat="1" applyFont="1" applyFill="1" applyBorder="1" applyAlignment="1" applyProtection="1">
      <alignment horizontal="center"/>
      <protection locked="0"/>
    </xf>
    <xf numFmtId="11" fontId="38" fillId="7" borderId="11" xfId="0" applyNumberFormat="1" applyFont="1" applyFill="1" applyBorder="1" applyAlignment="1" applyProtection="1">
      <alignment horizontal="center"/>
      <protection hidden="1"/>
    </xf>
    <xf numFmtId="0" fontId="38" fillId="7" borderId="11" xfId="0" applyFont="1" applyFill="1" applyBorder="1" applyAlignment="1" applyProtection="1">
      <alignment horizontal="center"/>
      <protection hidden="1"/>
    </xf>
    <xf numFmtId="2" fontId="38" fillId="7" borderId="11" xfId="0" applyNumberFormat="1" applyFont="1" applyFill="1" applyBorder="1" applyAlignment="1" applyProtection="1">
      <alignment horizontal="center"/>
      <protection locked="0"/>
    </xf>
    <xf numFmtId="0" fontId="39" fillId="0" borderId="0" xfId="0" applyFont="1" applyAlignment="1" applyProtection="1">
      <alignment horizontal="lef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10</xdr:col>
      <xdr:colOff>0</xdr:colOff>
      <xdr:row>29</xdr:row>
      <xdr:rowOff>9525</xdr:rowOff>
    </xdr:to>
    <xdr:sp>
      <xdr:nvSpPr>
        <xdr:cNvPr id="1" name="TextBox 1"/>
        <xdr:cNvSpPr txBox="1">
          <a:spLocks noChangeArrowheads="1"/>
        </xdr:cNvSpPr>
      </xdr:nvSpPr>
      <xdr:spPr>
        <a:xfrm>
          <a:off x="0" y="3552825"/>
          <a:ext cx="639127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To determine loads for failing septics or for estimating load reductions from septic upgrades make sure to enter your units in the correct columns on the spreadsheet.  You'll need to enter numbers in the unit, gal/person/day and Efficiency (Eff) columns.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Fully failing systems add more bacteria to the stream than partial or seasonally failing systems.  Whereas more credit can be estimated by completly replacing a system rather than by pumping it.  It is important to note that these numbers are estimates and should not be a substistute for real in-stream monitoring data that take into account multiple sampling points, stream flow, precipitation, frequency, land use, and other factors.  Pumped septics should use the seasonal numbers unless there is evidence otherwize.</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pane ySplit="1" topLeftCell="A2" activePane="bottomLeft" state="frozen"/>
      <selection pane="topLeft" activeCell="A1" sqref="A1"/>
      <selection pane="bottomLeft" activeCell="L18" sqref="L18"/>
    </sheetView>
  </sheetViews>
  <sheetFormatPr defaultColWidth="9.140625" defaultRowHeight="15"/>
  <cols>
    <col min="1" max="1" width="10.7109375" style="1" customWidth="1"/>
    <col min="2" max="2" width="7.00390625" style="2" bestFit="1" customWidth="1"/>
    <col min="3" max="3" width="10.57421875" style="2" bestFit="1" customWidth="1"/>
    <col min="4" max="4" width="12.00390625" style="2" bestFit="1" customWidth="1"/>
    <col min="5" max="5" width="9.7109375" style="2" customWidth="1"/>
    <col min="6" max="6" width="12.7109375" style="2" customWidth="1"/>
    <col min="7" max="7" width="10.140625" style="2" bestFit="1" customWidth="1"/>
    <col min="8" max="8" width="7.421875" style="1" bestFit="1" customWidth="1"/>
    <col min="9" max="9" width="5.00390625" style="2" bestFit="1" customWidth="1"/>
    <col min="10" max="10" width="10.57421875" style="2" customWidth="1"/>
    <col min="11" max="16384" width="9.140625" style="1" customWidth="1"/>
  </cols>
  <sheetData>
    <row r="1" spans="1:10" ht="12.75">
      <c r="A1" s="23" t="s">
        <v>13</v>
      </c>
      <c r="B1" s="23"/>
      <c r="C1" s="23"/>
      <c r="D1" s="23"/>
      <c r="E1" s="23"/>
      <c r="F1" s="23"/>
      <c r="G1" s="23"/>
      <c r="H1" s="23"/>
      <c r="I1" s="23"/>
      <c r="J1" s="23"/>
    </row>
    <row r="2" spans="1:10" ht="34.5" customHeight="1">
      <c r="A2" s="5" t="s">
        <v>6</v>
      </c>
      <c r="B2" s="5" t="s">
        <v>0</v>
      </c>
      <c r="C2" s="6" t="s">
        <v>1</v>
      </c>
      <c r="D2" s="5" t="s">
        <v>2</v>
      </c>
      <c r="E2" s="6" t="s">
        <v>3</v>
      </c>
      <c r="F2" s="6" t="s">
        <v>12</v>
      </c>
      <c r="G2" s="5" t="s">
        <v>4</v>
      </c>
      <c r="H2" s="6" t="s">
        <v>5</v>
      </c>
      <c r="I2" s="5" t="s">
        <v>14</v>
      </c>
      <c r="J2" s="6" t="s">
        <v>11</v>
      </c>
    </row>
    <row r="3" spans="1:10" ht="12.75">
      <c r="A3" s="13" t="s">
        <v>7</v>
      </c>
      <c r="B3" s="14">
        <v>19</v>
      </c>
      <c r="C3" s="14">
        <v>50</v>
      </c>
      <c r="D3" s="15">
        <v>3787.8787878787875</v>
      </c>
      <c r="E3" s="16">
        <v>2.4</v>
      </c>
      <c r="F3" s="15">
        <f>+C3*D3*E3</f>
        <v>454545.4545454545</v>
      </c>
      <c r="G3" s="15">
        <v>10000</v>
      </c>
      <c r="H3" s="16">
        <v>365</v>
      </c>
      <c r="I3" s="17">
        <v>0.99</v>
      </c>
      <c r="J3" s="15">
        <f>+B3*F3*G3*H3*I3</f>
        <v>31207499999999.996</v>
      </c>
    </row>
    <row r="4" spans="1:10" ht="12.75">
      <c r="A4" s="18" t="s">
        <v>8</v>
      </c>
      <c r="B4" s="19">
        <v>7</v>
      </c>
      <c r="C4" s="19">
        <v>25</v>
      </c>
      <c r="D4" s="20">
        <v>3787.8787878787875</v>
      </c>
      <c r="E4" s="21">
        <v>2.4</v>
      </c>
      <c r="F4" s="20">
        <f>+C4*D4*E4</f>
        <v>227272.72727272724</v>
      </c>
      <c r="G4" s="20">
        <v>10000</v>
      </c>
      <c r="H4" s="21">
        <v>365</v>
      </c>
      <c r="I4" s="22">
        <v>0.5</v>
      </c>
      <c r="J4" s="20">
        <f aca="true" t="shared" si="0" ref="J4:J11">+B4*F4*G4*H4*I4</f>
        <v>2903409090909.0903</v>
      </c>
    </row>
    <row r="5" spans="1:10" ht="12.75">
      <c r="A5" s="9"/>
      <c r="B5" s="10"/>
      <c r="C5" s="10"/>
      <c r="D5" s="7">
        <v>3787.8787878787875</v>
      </c>
      <c r="E5" s="8">
        <v>2.4</v>
      </c>
      <c r="F5" s="7">
        <f aca="true" t="shared" si="1" ref="F5:F11">+C5*D5*E5</f>
        <v>0</v>
      </c>
      <c r="G5" s="7">
        <v>10000</v>
      </c>
      <c r="H5" s="8">
        <v>365</v>
      </c>
      <c r="I5" s="11"/>
      <c r="J5" s="7">
        <f t="shared" si="0"/>
        <v>0</v>
      </c>
    </row>
    <row r="6" spans="1:10" ht="12.75">
      <c r="A6" s="9"/>
      <c r="B6" s="10"/>
      <c r="C6" s="10"/>
      <c r="D6" s="7">
        <v>3787.8787878787875</v>
      </c>
      <c r="E6" s="8">
        <v>2.4</v>
      </c>
      <c r="F6" s="7">
        <f t="shared" si="1"/>
        <v>0</v>
      </c>
      <c r="G6" s="7">
        <v>10000</v>
      </c>
      <c r="H6" s="8">
        <v>365</v>
      </c>
      <c r="I6" s="11"/>
      <c r="J6" s="7">
        <f t="shared" si="0"/>
        <v>0</v>
      </c>
    </row>
    <row r="7" spans="1:10" ht="12.75">
      <c r="A7" s="9"/>
      <c r="B7" s="10"/>
      <c r="C7" s="10"/>
      <c r="D7" s="7">
        <v>3787.8787878787875</v>
      </c>
      <c r="E7" s="8">
        <v>2.4</v>
      </c>
      <c r="F7" s="7">
        <f t="shared" si="1"/>
        <v>0</v>
      </c>
      <c r="G7" s="7">
        <v>10000</v>
      </c>
      <c r="H7" s="8">
        <v>365</v>
      </c>
      <c r="I7" s="11"/>
      <c r="J7" s="7">
        <f t="shared" si="0"/>
        <v>0</v>
      </c>
    </row>
    <row r="8" spans="1:10" ht="12.75">
      <c r="A8" s="9"/>
      <c r="B8" s="10"/>
      <c r="C8" s="10"/>
      <c r="D8" s="7">
        <v>3787.8787878787875</v>
      </c>
      <c r="E8" s="8">
        <v>2.4</v>
      </c>
      <c r="F8" s="7">
        <f t="shared" si="1"/>
        <v>0</v>
      </c>
      <c r="G8" s="7">
        <v>10000</v>
      </c>
      <c r="H8" s="8">
        <v>365</v>
      </c>
      <c r="I8" s="11"/>
      <c r="J8" s="7">
        <f t="shared" si="0"/>
        <v>0</v>
      </c>
    </row>
    <row r="9" spans="1:10" ht="12.75">
      <c r="A9" s="9"/>
      <c r="B9" s="10"/>
      <c r="C9" s="10"/>
      <c r="D9" s="7">
        <v>3787.8787878787875</v>
      </c>
      <c r="E9" s="8">
        <v>2.4</v>
      </c>
      <c r="F9" s="7">
        <f t="shared" si="1"/>
        <v>0</v>
      </c>
      <c r="G9" s="7">
        <v>10000</v>
      </c>
      <c r="H9" s="8">
        <v>365</v>
      </c>
      <c r="I9" s="11"/>
      <c r="J9" s="7">
        <f t="shared" si="0"/>
        <v>0</v>
      </c>
    </row>
    <row r="10" spans="1:10" ht="12.75">
      <c r="A10" s="9"/>
      <c r="B10" s="10"/>
      <c r="C10" s="10"/>
      <c r="D10" s="7">
        <v>3787.8787878787875</v>
      </c>
      <c r="E10" s="8">
        <v>2.4</v>
      </c>
      <c r="F10" s="7">
        <f t="shared" si="1"/>
        <v>0</v>
      </c>
      <c r="G10" s="7">
        <v>10000</v>
      </c>
      <c r="H10" s="8">
        <v>365</v>
      </c>
      <c r="I10" s="11"/>
      <c r="J10" s="7">
        <f t="shared" si="0"/>
        <v>0</v>
      </c>
    </row>
    <row r="11" spans="1:10" ht="12.75">
      <c r="A11" s="9"/>
      <c r="B11" s="10"/>
      <c r="C11" s="10"/>
      <c r="D11" s="7">
        <v>3787.8787878787875</v>
      </c>
      <c r="E11" s="8">
        <v>2.4</v>
      </c>
      <c r="F11" s="7">
        <f t="shared" si="1"/>
        <v>0</v>
      </c>
      <c r="G11" s="7">
        <v>10000</v>
      </c>
      <c r="H11" s="8">
        <v>365</v>
      </c>
      <c r="I11" s="11"/>
      <c r="J11" s="7">
        <f t="shared" si="0"/>
        <v>0</v>
      </c>
    </row>
    <row r="12" spans="1:10" ht="12.75">
      <c r="A12" s="9"/>
      <c r="B12" s="10"/>
      <c r="C12" s="10"/>
      <c r="D12" s="7">
        <v>3787.8787878787875</v>
      </c>
      <c r="E12" s="8">
        <v>2.4</v>
      </c>
      <c r="F12" s="7">
        <f>+C12*D12*E12</f>
        <v>0</v>
      </c>
      <c r="G12" s="7">
        <v>10000</v>
      </c>
      <c r="H12" s="8">
        <v>365</v>
      </c>
      <c r="I12" s="11"/>
      <c r="J12" s="7">
        <f>+B12*F12*G12*H12*I12</f>
        <v>0</v>
      </c>
    </row>
    <row r="13" spans="1:10" ht="12.75">
      <c r="A13" s="9"/>
      <c r="B13" s="10"/>
      <c r="C13" s="10"/>
      <c r="D13" s="7">
        <v>3787.8787878787875</v>
      </c>
      <c r="E13" s="8">
        <v>2.4</v>
      </c>
      <c r="F13" s="7">
        <f>+C13*D13*E13</f>
        <v>0</v>
      </c>
      <c r="G13" s="7">
        <v>10000</v>
      </c>
      <c r="H13" s="8">
        <v>365</v>
      </c>
      <c r="I13" s="11"/>
      <c r="J13" s="7">
        <f>+B13*F13*G13*H13*I13</f>
        <v>0</v>
      </c>
    </row>
    <row r="14" spans="1:10" ht="12.75">
      <c r="A14" s="9"/>
      <c r="B14" s="10"/>
      <c r="C14" s="10"/>
      <c r="D14" s="7">
        <v>3787.8787878787875</v>
      </c>
      <c r="E14" s="8">
        <v>2.4</v>
      </c>
      <c r="F14" s="7">
        <f>+C14*D14*E14</f>
        <v>0</v>
      </c>
      <c r="G14" s="7">
        <v>10000</v>
      </c>
      <c r="H14" s="8">
        <v>365</v>
      </c>
      <c r="I14" s="11"/>
      <c r="J14" s="7">
        <f>+B14*F14*G14*H14*I14</f>
        <v>0</v>
      </c>
    </row>
    <row r="15" ht="12.75">
      <c r="I15" s="4"/>
    </row>
    <row r="16" spans="1:10" ht="12.75">
      <c r="A16" s="12" t="s">
        <v>9</v>
      </c>
      <c r="B16" s="8"/>
      <c r="C16" s="8"/>
      <c r="D16" s="7"/>
      <c r="E16" s="8"/>
      <c r="F16" s="8"/>
      <c r="G16" s="8"/>
      <c r="H16" s="12"/>
      <c r="I16" s="8"/>
      <c r="J16" s="8"/>
    </row>
    <row r="17" spans="1:10" ht="12.75">
      <c r="A17" s="12" t="s">
        <v>16</v>
      </c>
      <c r="B17" s="8"/>
      <c r="C17" s="8"/>
      <c r="D17" s="8"/>
      <c r="E17" s="8"/>
      <c r="F17" s="8"/>
      <c r="G17" s="8"/>
      <c r="H17" s="12"/>
      <c r="I17" s="8"/>
      <c r="J17" s="8"/>
    </row>
    <row r="18" spans="1:10" ht="12.75">
      <c r="A18" s="12" t="s">
        <v>10</v>
      </c>
      <c r="B18" s="8"/>
      <c r="C18" s="8"/>
      <c r="D18" s="8"/>
      <c r="E18" s="8"/>
      <c r="F18" s="8"/>
      <c r="G18" s="8"/>
      <c r="H18" s="12"/>
      <c r="I18" s="8"/>
      <c r="J18" s="8"/>
    </row>
    <row r="19" spans="1:10" ht="12.75">
      <c r="A19" s="12" t="s">
        <v>15</v>
      </c>
      <c r="B19" s="8"/>
      <c r="C19" s="8"/>
      <c r="D19" s="8"/>
      <c r="E19" s="8"/>
      <c r="F19" s="8"/>
      <c r="G19" s="8"/>
      <c r="H19" s="12"/>
      <c r="I19" s="8"/>
      <c r="J19" s="8"/>
    </row>
    <row r="22" spans="3:7" ht="12.75">
      <c r="C22" s="3"/>
      <c r="D22" s="3"/>
      <c r="G22" s="3"/>
    </row>
  </sheetData>
  <sheetProtection password="DDF9" sheet="1" objects="1" scenarios="1"/>
  <mergeCells count="1">
    <mergeCell ref="A1:J1"/>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agale</dc:creator>
  <cp:keywords/>
  <dc:description/>
  <cp:lastModifiedBy>Craddock, Timothy D</cp:lastModifiedBy>
  <dcterms:created xsi:type="dcterms:W3CDTF">2009-11-03T19:26:14Z</dcterms:created>
  <dcterms:modified xsi:type="dcterms:W3CDTF">2017-03-21T12:58:22Z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0x010100253043F44353F14FBE7D7EF229B0F411</vt:lpwstr>
  </property>
  <property fmtid="{D5CDD505-2E9C-101B-9397-08002B2CF9AE}" pid="3" name="IsMyDocuments">
    <vt:bool>true</vt:bool>
  </property>
  <property fmtid="{D5CDD505-2E9C-101B-9397-08002B2CF9AE}" pid="4" name="display_urn:schemas-microsoft-com:office:office#Editor">
    <vt:lpwstr>Craddock, Tim</vt:lpwstr>
  </property>
  <property fmtid="{D5CDD505-2E9C-101B-9397-08002B2CF9AE}" pid="5" name="display_urn:schemas-microsoft-com:office:office#Author">
    <vt:lpwstr>Craddock, Tim</vt:lpwstr>
  </property>
</Properties>
</file>