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9320" windowHeight="5505" tabRatio="878" activeTab="0"/>
  </bookViews>
  <sheets>
    <sheet name="Introduction" sheetId="1" r:id="rId1"/>
    <sheet name="TMDLs_Daily" sheetId="2" r:id="rId2"/>
    <sheet name="TMDLs_Annual" sheetId="3" r:id="rId3"/>
    <sheet name="LAs" sheetId="4" r:id="rId4"/>
    <sheet name="CSW_Future_Growth" sheetId="5" r:id="rId5"/>
    <sheet name="Impaired Stream Connectivity" sheetId="6" r:id="rId6"/>
    <sheet name="Stream Length by Subbasin" sheetId="7" r:id="rId7"/>
    <sheet name="Kellys Subs" sheetId="8" state="hidden" r:id="rId8"/>
  </sheets>
  <definedNames/>
  <calcPr fullCalcOnLoad="1"/>
</workbook>
</file>

<file path=xl/sharedStrings.xml><?xml version="1.0" encoding="utf-8"?>
<sst xmlns="http://schemas.openxmlformats.org/spreadsheetml/2006/main" count="221" uniqueCount="90">
  <si>
    <t>SWS</t>
  </si>
  <si>
    <t>Baseline Load (lbs/yr)</t>
  </si>
  <si>
    <t>% Reduction</t>
  </si>
  <si>
    <t>Allocated Load (lbs/yr)</t>
  </si>
  <si>
    <t>Metal</t>
  </si>
  <si>
    <t>Stream Name</t>
  </si>
  <si>
    <t>Baseline LA (lbs/yr)</t>
  </si>
  <si>
    <t>LA (lbs/yr)</t>
  </si>
  <si>
    <t>Baseline WLA (lbs/yr)</t>
  </si>
  <si>
    <t>WLA (lbs/yr)</t>
  </si>
  <si>
    <t>MOS (lbs/yr)</t>
  </si>
  <si>
    <t>TMDL (lbs/yr)</t>
  </si>
  <si>
    <t>BARREN LAND</t>
  </si>
  <si>
    <t>Stream Code</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</si>
  <si>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</si>
  <si>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</si>
  <si>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</si>
  <si>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</si>
  <si>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</si>
  <si>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</si>
  <si>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</si>
  <si>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</si>
  <si>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</si>
  <si>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</si>
  <si>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</si>
  <si>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</si>
  <si>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</si>
  <si>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</si>
  <si>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</si>
  <si>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</si>
  <si>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</si>
  <si>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</si>
  <si>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</si>
  <si>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</si>
  <si>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</si>
  <si>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</si>
  <si>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</si>
  <si>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</si>
  <si>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</si>
  <si>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Load (lbs/yr)</t>
  </si>
  <si>
    <t xml:space="preserve">Contributing Subwatersheds </t>
  </si>
  <si>
    <t>TMDLs_Daily</t>
  </si>
  <si>
    <t>TMDLs_Annual</t>
  </si>
  <si>
    <t>LAs</t>
  </si>
  <si>
    <t>TMDL Watershed</t>
  </si>
  <si>
    <t>CSW_Future_Growth</t>
  </si>
  <si>
    <t>Area (acres)</t>
  </si>
  <si>
    <t>Subwatershed Allocated Area (Acres)</t>
  </si>
  <si>
    <t>Cumulative Allocated Area (Acres)</t>
  </si>
  <si>
    <t>HARVESTED FOREST</t>
  </si>
  <si>
    <t>OIL AND GAS</t>
  </si>
  <si>
    <t>Iron</t>
  </si>
  <si>
    <t>Watershed</t>
  </si>
  <si>
    <t>URBAN RESIDENTIAL</t>
  </si>
  <si>
    <t>UNPAVED ROAD</t>
  </si>
  <si>
    <t>BACKGROUND AND OTHER NPS</t>
  </si>
  <si>
    <t>Holbert Run</t>
  </si>
  <si>
    <t>UNT/Holbert Run RM 1.26</t>
  </si>
  <si>
    <t>UNT/Holbert Run RM 1.87</t>
  </si>
  <si>
    <t>B_Value</t>
  </si>
  <si>
    <t>R_Value</t>
  </si>
  <si>
    <t>Area</t>
  </si>
  <si>
    <t>3101 through 3105</t>
  </si>
  <si>
    <t>3103 through 3105</t>
  </si>
  <si>
    <t>subbasin</t>
  </si>
  <si>
    <t>B_UAL</t>
  </si>
  <si>
    <t>R_UAL</t>
  </si>
  <si>
    <t>R Value</t>
  </si>
  <si>
    <t>Sed Ref</t>
  </si>
  <si>
    <t>CROPLAND</t>
  </si>
  <si>
    <t>PASTURE</t>
  </si>
  <si>
    <t>Stream Length (miles)</t>
  </si>
  <si>
    <t>Upper Ohion North</t>
  </si>
  <si>
    <t>Stream Length by Subbasin</t>
  </si>
  <si>
    <t>Upper Ohio North River Watershed Iron TMDLs (Average Daily)</t>
  </si>
  <si>
    <t>Upper Ohio North  River Watershed Iron TMDLs (Average Annual)</t>
  </si>
  <si>
    <t>Upper Ohio North River Watershed Iron Load Allocations</t>
  </si>
  <si>
    <t>Upper Ohio North River Watershed - Construction Stormwater Future Growth</t>
  </si>
  <si>
    <t>Upper Ohio North River Watershed Impaired Stream Connectivity</t>
  </si>
  <si>
    <t>Upper Ohio North River Watershed - Stream Length by Subbasin</t>
  </si>
  <si>
    <t>This spreadsheet contains components of the iron TMDL developed for Holbert Run.  Detailed source allocations of successful TMDL scenarios are provided as load allocations (LAs) for specific nonpoint source categories and wasteload allocations for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</si>
  <si>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in average daily terms.  </t>
  </si>
  <si>
    <t xml:space="preserve">This table contains the components of the TMDL equation in average annual terms.  </t>
  </si>
  <si>
    <t xml:space="preserve">This table contains detailed load allocations for specific nonpoint source categories: forest harvest, oil and gas, barren land, urban/residential, unpaved roads, cropland, pasture,  other nonpoint sources and streambank erosion. Load allocations are presented on a subwatershed basis for both baseline and TMDL conditions. All allocations are presented in total iron terms.  </t>
  </si>
  <si>
    <t>This table lists the contributing subwatersheds of Holbert Run.</t>
  </si>
  <si>
    <t>This table lists the modeled stream length (in miles) for each subwatershed of Holbert Run.</t>
  </si>
  <si>
    <t>This table contains the subwatershed-specific future growth allowances that have been provided for site registrations under the Construction Stormwater General Permit. The successful TMDL wasteload allocation provides 2.5 percent of modeled forested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</si>
  <si>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WV-OUN-6</t>
  </si>
  <si>
    <t>WV-OUN-6-B</t>
  </si>
  <si>
    <t>WV-OUN-6-D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</si>
</sst>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4">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sz val="16"/>
      <name val="Arial"/>
      <family val="2"/>
    </font>
    <font>
      <sz val="12"/>
      <name val="Times New Roman"/>
      <family val="1"/>
    </font>
    <font>
      <i/>
      <sz val="16"/>
      <name val="Arial"/>
      <family val="2"/>
    </font>
    <font>
      <b/>
      <sz val="10"/>
      <color indexed="10"/>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theme="3" tint="0.79997998476028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style="double"/>
      <top/>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medium"/>
      <bottom style="medium"/>
    </border>
    <border>
      <left style="thin">
        <color indexed="8"/>
      </left>
      <right style="thin">
        <color indexed="8"/>
      </right>
      <top/>
      <bottom style="medium"/>
    </border>
    <border>
      <left/>
      <right/>
      <top/>
      <bottom style="medium"/>
    </border>
    <border>
      <left style="medium"/>
      <right style="thin">
        <color indexed="8"/>
      </right>
      <top/>
      <bottom style="medium"/>
    </border>
    <border>
      <left style="thin">
        <color indexed="8"/>
      </left>
      <right style="medium">
        <color indexed="8"/>
      </right>
      <top/>
      <bottom style="medium"/>
    </border>
    <border>
      <left style="thin"/>
      <right style="thin"/>
      <top style="hair"/>
      <bottom style="hair"/>
    </border>
    <border>
      <left style="thin"/>
      <right style="thin"/>
      <top style="hair"/>
      <bottom style="thin"/>
    </border>
    <border>
      <left style="thin"/>
      <right/>
      <top style="hair"/>
      <bottom style="hair"/>
    </border>
    <border>
      <left style="thin"/>
      <right/>
      <top style="hair"/>
      <bottom style="thin"/>
    </border>
    <border>
      <left style="medium"/>
      <right style="thin"/>
      <top style="hair"/>
      <bottom style="hair"/>
    </border>
    <border>
      <left style="medium"/>
      <right/>
      <top style="medium"/>
      <bottom style="medium"/>
    </border>
    <border>
      <left style="thin"/>
      <right style="medium"/>
      <top style="hair"/>
      <bottom style="hair"/>
    </border>
    <border>
      <left/>
      <right style="thin"/>
      <top style="hair"/>
      <bottom style="hair"/>
    </border>
    <border>
      <left style="thin">
        <color indexed="8"/>
      </left>
      <right style="medium"/>
      <top/>
      <bottom style="medium"/>
    </border>
    <border>
      <left/>
      <right/>
      <top style="medium"/>
      <bottom/>
    </border>
    <border>
      <left style="thin"/>
      <right style="thin"/>
      <top style="medium"/>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bottom/>
    </border>
    <border>
      <left style="thin">
        <color indexed="22"/>
      </left>
      <right style="thin"/>
      <top style="medium"/>
      <bottom style="thin"/>
    </border>
    <border>
      <left style="thin"/>
      <right style="thin"/>
      <top style="medium"/>
      <bottom style="thin"/>
    </border>
    <border>
      <left style="medium"/>
      <right style="thin"/>
      <top style="hair"/>
      <bottom style="thin"/>
    </border>
    <border>
      <left style="thin"/>
      <right style="medium"/>
      <top style="hair"/>
      <bottom style="thin"/>
    </border>
    <border>
      <left/>
      <right style="thin"/>
      <top style="hair"/>
      <bottom style="thin"/>
    </border>
    <border>
      <left style="thin">
        <color indexed="22"/>
      </left>
      <right/>
      <top style="thin">
        <color indexed="22"/>
      </top>
      <bottom style="thin">
        <color indexed="22"/>
      </bottom>
    </border>
    <border>
      <left style="thin">
        <color indexed="22"/>
      </left>
      <right/>
      <top style="thin">
        <color indexed="22"/>
      </top>
      <bottom style="thin"/>
    </border>
    <border>
      <left style="thin"/>
      <right style="thin"/>
      <top style="medium"/>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medium"/>
      <right style="thin"/>
      <top style="thin"/>
      <bottom style="hair"/>
    </border>
    <border>
      <left style="thin"/>
      <right style="thin"/>
      <top style="thin"/>
      <bottom style="hair"/>
    </border>
    <border>
      <left style="thin"/>
      <right style="medium"/>
      <top style="thin"/>
      <bottom style="hair"/>
    </border>
    <border>
      <left/>
      <right style="thin"/>
      <top style="medium"/>
      <bottom style="hair"/>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medium"/>
      <bottom/>
    </border>
    <border>
      <left/>
      <right style="medium"/>
      <top style="medium"/>
      <bottom/>
    </border>
    <border>
      <left style="medium"/>
      <right/>
      <top/>
      <bottom style="medium"/>
    </border>
    <border>
      <left/>
      <right style="medium"/>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1">
    <xf numFmtId="0" fontId="0" fillId="0" borderId="0" xfId="0" applyAlignment="1">
      <alignment/>
    </xf>
    <xf numFmtId="0" fontId="0" fillId="0" borderId="0" xfId="0" applyAlignment="1">
      <alignment/>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vertical="top" wrapText="1"/>
    </xf>
    <xf numFmtId="0" fontId="0" fillId="0" borderId="0" xfId="0" applyFill="1" applyAlignment="1">
      <alignment horizontal="lef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0" xfId="0" applyFill="1" applyBorder="1" applyAlignment="1">
      <alignment wrapText="1"/>
    </xf>
    <xf numFmtId="0" fontId="0" fillId="33" borderId="11" xfId="0" applyFill="1" applyBorder="1" applyAlignment="1">
      <alignment wrapText="1"/>
    </xf>
    <xf numFmtId="0" fontId="4" fillId="33" borderId="10" xfId="0" applyFont="1" applyFill="1" applyBorder="1" applyAlignment="1">
      <alignment/>
    </xf>
    <xf numFmtId="0" fontId="6" fillId="33" borderId="10" xfId="0"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0" fontId="0" fillId="33" borderId="11" xfId="0"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4" fillId="33" borderId="10" xfId="0" applyFont="1" applyFill="1" applyBorder="1" applyAlignment="1">
      <alignment/>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2" fontId="0" fillId="0" borderId="0" xfId="0" applyNumberFormat="1" applyFill="1" applyAlignment="1">
      <alignment/>
    </xf>
    <xf numFmtId="0" fontId="4" fillId="34" borderId="12" xfId="0" applyNumberFormat="1" applyFont="1" applyFill="1" applyBorder="1" applyAlignment="1">
      <alignment horizontal="center" wrapText="1"/>
    </xf>
    <xf numFmtId="0" fontId="0" fillId="0" borderId="0" xfId="0" applyFont="1" applyFill="1" applyAlignment="1">
      <alignment/>
    </xf>
    <xf numFmtId="0" fontId="0" fillId="0" borderId="0" xfId="0" applyAlignment="1">
      <alignment horizontal="left"/>
    </xf>
    <xf numFmtId="0" fontId="4" fillId="34" borderId="13" xfId="0" applyNumberFormat="1" applyFont="1" applyFill="1" applyBorder="1" applyAlignment="1">
      <alignment horizontal="center" wrapText="1"/>
    </xf>
    <xf numFmtId="0" fontId="4" fillId="34" borderId="14" xfId="0" applyNumberFormat="1" applyFont="1" applyFill="1" applyBorder="1" applyAlignment="1">
      <alignment horizontal="center" wrapText="1"/>
    </xf>
    <xf numFmtId="49" fontId="0" fillId="0" borderId="0" xfId="0" applyNumberFormat="1" applyFill="1" applyAlignment="1">
      <alignment wrapText="1"/>
    </xf>
    <xf numFmtId="0" fontId="3" fillId="34" borderId="13" xfId="66" applyFont="1" applyFill="1" applyBorder="1" applyAlignment="1">
      <alignment horizontal="center" vertical="center" wrapText="1"/>
      <protection/>
    </xf>
    <xf numFmtId="0" fontId="0" fillId="0" borderId="0" xfId="0" applyFont="1" applyFill="1" applyAlignment="1">
      <alignment/>
    </xf>
    <xf numFmtId="0" fontId="4" fillId="34" borderId="15" xfId="62" applyFont="1" applyFill="1" applyBorder="1" applyAlignment="1">
      <alignment horizontal="center" vertical="top"/>
      <protection/>
    </xf>
    <xf numFmtId="1" fontId="4" fillId="34" borderId="16" xfId="62" applyNumberFormat="1" applyFont="1" applyFill="1" applyBorder="1" applyAlignment="1">
      <alignment horizontal="center" vertical="top"/>
      <protection/>
    </xf>
    <xf numFmtId="164" fontId="0" fillId="0" borderId="0" xfId="0" applyNumberFormat="1"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3" fontId="0"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0" fontId="3" fillId="34" borderId="12" xfId="66" applyFont="1" applyFill="1" applyBorder="1" applyAlignment="1">
      <alignment horizontal="center" vertical="center" wrapText="1"/>
      <protection/>
    </xf>
    <xf numFmtId="2" fontId="3" fillId="34" borderId="12" xfId="66" applyNumberFormat="1" applyFont="1" applyFill="1" applyBorder="1" applyAlignment="1">
      <alignment horizontal="center" vertical="center" wrapText="1"/>
      <protection/>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0" fillId="33" borderId="10" xfId="0" applyFont="1" applyFill="1" applyBorder="1" applyAlignment="1">
      <alignment vertical="center" wrapText="1"/>
    </xf>
    <xf numFmtId="0" fontId="0" fillId="33" borderId="0" xfId="0" applyFont="1" applyFill="1" applyBorder="1" applyAlignment="1">
      <alignment vertical="center" wrapText="1"/>
    </xf>
    <xf numFmtId="0" fontId="0" fillId="33" borderId="11" xfId="0" applyFont="1" applyFill="1" applyBorder="1" applyAlignment="1">
      <alignment vertical="center" wrapText="1"/>
    </xf>
    <xf numFmtId="1" fontId="4" fillId="34" borderId="18" xfId="62" applyNumberFormat="1" applyFont="1" applyFill="1" applyBorder="1" applyAlignment="1">
      <alignment horizontal="center" vertical="top" textRotation="90" wrapText="1"/>
      <protection/>
    </xf>
    <xf numFmtId="1" fontId="4" fillId="34" borderId="19" xfId="62" applyNumberFormat="1" applyFont="1" applyFill="1" applyBorder="1" applyAlignment="1">
      <alignment horizontal="center" vertical="top" textRotation="90" wrapText="1"/>
      <protection/>
    </xf>
    <xf numFmtId="1" fontId="4" fillId="34" borderId="20" xfId="62" applyNumberFormat="1" applyFont="1" applyFill="1" applyBorder="1" applyAlignment="1">
      <alignment horizontal="center" vertical="top" textRotation="90" wrapText="1"/>
      <protection/>
    </xf>
    <xf numFmtId="1" fontId="4" fillId="34" borderId="21" xfId="62" applyNumberFormat="1" applyFont="1" applyFill="1" applyBorder="1" applyAlignment="1">
      <alignment horizontal="center" vertical="top" textRotation="90" wrapText="1"/>
      <protection/>
    </xf>
    <xf numFmtId="0" fontId="1" fillId="0" borderId="22" xfId="67" applyFont="1" applyFill="1" applyBorder="1" applyAlignment="1">
      <alignment/>
      <protection/>
    </xf>
    <xf numFmtId="0" fontId="1" fillId="0" borderId="23" xfId="67" applyFont="1" applyFill="1" applyBorder="1" applyAlignment="1">
      <alignment/>
      <protection/>
    </xf>
    <xf numFmtId="0" fontId="1" fillId="0" borderId="24" xfId="67" applyFont="1" applyFill="1" applyBorder="1" applyAlignment="1">
      <alignment/>
      <protection/>
    </xf>
    <xf numFmtId="0" fontId="1" fillId="0" borderId="25" xfId="67" applyFont="1" applyFill="1" applyBorder="1" applyAlignment="1">
      <alignment/>
      <protection/>
    </xf>
    <xf numFmtId="0" fontId="1" fillId="0" borderId="26" xfId="67" applyFont="1" applyFill="1" applyBorder="1" applyAlignment="1">
      <alignment/>
      <protection/>
    </xf>
    <xf numFmtId="0" fontId="4" fillId="34" borderId="27" xfId="0" applyNumberFormat="1" applyFont="1" applyFill="1" applyBorder="1" applyAlignment="1">
      <alignment horizontal="center" wrapText="1"/>
    </xf>
    <xf numFmtId="0" fontId="4" fillId="34" borderId="17" xfId="0" applyNumberFormat="1" applyFont="1" applyFill="1" applyBorder="1" applyAlignment="1">
      <alignment horizontal="center" wrapText="1"/>
    </xf>
    <xf numFmtId="3" fontId="1" fillId="0" borderId="26" xfId="67" applyNumberFormat="1" applyFont="1" applyFill="1" applyBorder="1" applyAlignment="1">
      <alignment horizontal="right"/>
      <protection/>
    </xf>
    <xf numFmtId="3" fontId="1" fillId="0" borderId="22" xfId="67" applyNumberFormat="1" applyFont="1" applyFill="1" applyBorder="1" applyAlignment="1">
      <alignment horizontal="right"/>
      <protection/>
    </xf>
    <xf numFmtId="3" fontId="1" fillId="0" borderId="28" xfId="67" applyNumberFormat="1" applyFont="1" applyFill="1" applyBorder="1" applyAlignment="1">
      <alignment horizontal="right"/>
      <protection/>
    </xf>
    <xf numFmtId="49" fontId="3" fillId="34" borderId="12" xfId="66" applyNumberFormat="1" applyFont="1" applyFill="1" applyBorder="1" applyAlignment="1">
      <alignment horizontal="center" vertical="center" wrapText="1"/>
      <protection/>
    </xf>
    <xf numFmtId="0" fontId="0" fillId="33" borderId="10" xfId="0" applyFont="1" applyFill="1" applyBorder="1" applyAlignment="1">
      <alignment wrapText="1"/>
    </xf>
    <xf numFmtId="0" fontId="0" fillId="33" borderId="0" xfId="0" applyFont="1" applyFill="1" applyBorder="1" applyAlignment="1">
      <alignment wrapText="1"/>
    </xf>
    <xf numFmtId="0" fontId="0" fillId="33" borderId="11" xfId="0" applyFont="1" applyFill="1" applyBorder="1" applyAlignment="1">
      <alignment wrapText="1"/>
    </xf>
    <xf numFmtId="0" fontId="3"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textRotation="90"/>
    </xf>
    <xf numFmtId="0" fontId="1" fillId="0" borderId="22" xfId="60" applyFont="1" applyFill="1" applyBorder="1" applyAlignment="1">
      <alignment/>
      <protection/>
    </xf>
    <xf numFmtId="4" fontId="1" fillId="0" borderId="29" xfId="60" applyNumberFormat="1" applyFont="1" applyFill="1" applyBorder="1" applyAlignment="1">
      <alignment horizontal="right"/>
      <protection/>
    </xf>
    <xf numFmtId="4" fontId="1" fillId="0" borderId="22" xfId="60" applyNumberFormat="1" applyFont="1" applyFill="1" applyBorder="1" applyAlignment="1">
      <alignment horizontal="right"/>
      <protection/>
    </xf>
    <xf numFmtId="0" fontId="1" fillId="0" borderId="22" xfId="60" applyFont="1" applyFill="1" applyBorder="1" applyAlignment="1">
      <alignment horizontal="center"/>
      <protection/>
    </xf>
    <xf numFmtId="1" fontId="4" fillId="34" borderId="30" xfId="62" applyNumberFormat="1" applyFont="1" applyFill="1" applyBorder="1" applyAlignment="1">
      <alignment horizontal="center" vertical="top" textRotation="90" wrapText="1"/>
      <protection/>
    </xf>
    <xf numFmtId="1" fontId="4" fillId="34" borderId="31" xfId="58" applyNumberFormat="1" applyFont="1" applyFill="1" applyBorder="1" applyAlignment="1">
      <alignment horizontal="center" vertical="center"/>
      <protection/>
    </xf>
    <xf numFmtId="164" fontId="4" fillId="34" borderId="32" xfId="58" applyNumberFormat="1" applyFont="1" applyFill="1" applyBorder="1" applyAlignment="1">
      <alignment horizontal="center" vertical="center"/>
      <protection/>
    </xf>
    <xf numFmtId="0" fontId="1" fillId="35" borderId="33" xfId="65" applyFont="1" applyFill="1" applyBorder="1" applyAlignment="1">
      <alignment horizontal="center"/>
      <protection/>
    </xf>
    <xf numFmtId="0" fontId="1" fillId="0" borderId="34" xfId="65" applyFont="1" applyFill="1" applyBorder="1" applyAlignment="1">
      <alignment/>
      <protection/>
    </xf>
    <xf numFmtId="0" fontId="1" fillId="35" borderId="33" xfId="66" applyFont="1" applyFill="1" applyBorder="1" applyAlignment="1">
      <alignment horizontal="center"/>
      <protection/>
    </xf>
    <xf numFmtId="0" fontId="1" fillId="0" borderId="34" xfId="66" applyFont="1" applyFill="1" applyBorder="1" applyAlignment="1">
      <alignment horizontal="right" wrapText="1"/>
      <protection/>
    </xf>
    <xf numFmtId="0" fontId="1" fillId="35" borderId="0" xfId="66" applyFont="1" applyFill="1" applyBorder="1" applyAlignment="1">
      <alignment horizontal="center"/>
      <protection/>
    </xf>
    <xf numFmtId="0" fontId="0" fillId="33" borderId="10" xfId="0" applyFont="1" applyFill="1" applyBorder="1" applyAlignment="1">
      <alignment vertical="center" wrapText="1"/>
    </xf>
    <xf numFmtId="0" fontId="3" fillId="35" borderId="35" xfId="64" applyFont="1" applyFill="1" applyBorder="1" applyAlignment="1">
      <alignment horizontal="center" vertical="top"/>
      <protection/>
    </xf>
    <xf numFmtId="1" fontId="3" fillId="34" borderId="35" xfId="63" applyNumberFormat="1" applyFont="1" applyFill="1" applyBorder="1" applyAlignment="1">
      <alignment horizontal="center" vertical="top"/>
      <protection/>
    </xf>
    <xf numFmtId="0" fontId="1" fillId="0" borderId="36" xfId="69" applyFont="1" applyFill="1" applyBorder="1" applyAlignment="1">
      <alignment wrapText="1"/>
      <protection/>
    </xf>
    <xf numFmtId="0" fontId="1" fillId="0" borderId="37" xfId="69" applyFont="1" applyFill="1" applyBorder="1" applyAlignment="1">
      <alignment wrapText="1"/>
      <protection/>
    </xf>
    <xf numFmtId="2" fontId="1" fillId="0" borderId="37" xfId="69" applyNumberFormat="1" applyFont="1" applyFill="1" applyBorder="1" applyAlignment="1">
      <alignment horizontal="right"/>
      <protection/>
    </xf>
    <xf numFmtId="0" fontId="1" fillId="0" borderId="38" xfId="67" applyFont="1" applyFill="1" applyBorder="1" applyAlignment="1">
      <alignment/>
      <protection/>
    </xf>
    <xf numFmtId="3" fontId="1" fillId="0" borderId="38" xfId="67" applyNumberFormat="1" applyFont="1" applyFill="1" applyBorder="1" applyAlignment="1">
      <alignment horizontal="right"/>
      <protection/>
    </xf>
    <xf numFmtId="3" fontId="1" fillId="0" borderId="23" xfId="67" applyNumberFormat="1" applyFont="1" applyFill="1" applyBorder="1" applyAlignment="1">
      <alignment horizontal="right"/>
      <protection/>
    </xf>
    <xf numFmtId="3" fontId="1" fillId="0" borderId="39" xfId="67" applyNumberFormat="1" applyFont="1" applyFill="1" applyBorder="1" applyAlignment="1">
      <alignment horizontal="right"/>
      <protection/>
    </xf>
    <xf numFmtId="0" fontId="1" fillId="0" borderId="23" xfId="60" applyFont="1" applyFill="1" applyBorder="1" applyAlignment="1">
      <alignment/>
      <protection/>
    </xf>
    <xf numFmtId="4" fontId="1" fillId="0" borderId="40" xfId="60" applyNumberFormat="1" applyFont="1" applyFill="1" applyBorder="1" applyAlignment="1">
      <alignment horizontal="right"/>
      <protection/>
    </xf>
    <xf numFmtId="4" fontId="1" fillId="0" borderId="23" xfId="60" applyNumberFormat="1" applyFont="1" applyFill="1" applyBorder="1" applyAlignment="1">
      <alignment horizontal="right"/>
      <protection/>
    </xf>
    <xf numFmtId="0" fontId="1" fillId="0" borderId="23" xfId="60" applyFont="1" applyFill="1" applyBorder="1" applyAlignment="1">
      <alignment horizontal="center"/>
      <protection/>
    </xf>
    <xf numFmtId="0" fontId="1" fillId="0" borderId="28" xfId="60" applyFont="1" applyFill="1" applyBorder="1" applyAlignment="1">
      <alignment horizontal="center"/>
      <protection/>
    </xf>
    <xf numFmtId="0" fontId="1" fillId="0" borderId="39" xfId="60" applyFont="1" applyFill="1" applyBorder="1" applyAlignment="1">
      <alignment horizontal="center"/>
      <protection/>
    </xf>
    <xf numFmtId="0" fontId="5" fillId="0" borderId="0" xfId="0" applyFont="1" applyFill="1" applyBorder="1" applyAlignment="1">
      <alignment/>
    </xf>
    <xf numFmtId="0" fontId="0" fillId="0" borderId="0" xfId="0" applyBorder="1" applyAlignment="1">
      <alignment/>
    </xf>
    <xf numFmtId="0" fontId="1" fillId="0" borderId="28" xfId="67" applyFont="1" applyFill="1" applyBorder="1" applyAlignment="1">
      <alignment horizontal="center"/>
      <protection/>
    </xf>
    <xf numFmtId="0" fontId="1" fillId="0" borderId="39" xfId="67" applyFont="1" applyFill="1" applyBorder="1" applyAlignment="1">
      <alignment horizontal="center"/>
      <protection/>
    </xf>
    <xf numFmtId="0" fontId="1" fillId="0" borderId="41" xfId="59" applyFont="1" applyFill="1" applyBorder="1" applyAlignment="1">
      <alignment wrapText="1"/>
      <protection/>
    </xf>
    <xf numFmtId="0" fontId="1" fillId="0" borderId="42" xfId="59" applyFont="1" applyFill="1" applyBorder="1" applyAlignment="1">
      <alignment wrapText="1"/>
      <protection/>
    </xf>
    <xf numFmtId="0" fontId="1" fillId="0" borderId="43" xfId="59" applyFont="1" applyFill="1" applyBorder="1" applyAlignment="1">
      <alignment wrapText="1"/>
      <protection/>
    </xf>
    <xf numFmtId="0" fontId="1" fillId="0" borderId="44" xfId="59" applyFont="1" applyFill="1" applyBorder="1" applyAlignment="1">
      <alignment wrapText="1"/>
      <protection/>
    </xf>
    <xf numFmtId="0" fontId="1" fillId="0" borderId="45" xfId="59" applyFont="1" applyFill="1" applyBorder="1" applyAlignment="1">
      <alignment wrapText="1"/>
      <protection/>
    </xf>
    <xf numFmtId="0" fontId="9" fillId="0" borderId="46" xfId="0" applyFont="1" applyBorder="1" applyAlignment="1">
      <alignment/>
    </xf>
    <xf numFmtId="0" fontId="1" fillId="0" borderId="47" xfId="68" applyFont="1" applyFill="1" applyBorder="1" applyAlignment="1">
      <alignment/>
      <protection/>
    </xf>
    <xf numFmtId="0" fontId="1" fillId="0" borderId="47" xfId="68" applyFont="1" applyFill="1" applyBorder="1" applyAlignment="1">
      <alignment horizontal="center"/>
      <protection/>
    </xf>
    <xf numFmtId="165" fontId="1" fillId="0" borderId="48" xfId="68" applyNumberFormat="1" applyFont="1" applyFill="1" applyBorder="1" applyAlignment="1">
      <alignment horizontal="right"/>
      <protection/>
    </xf>
    <xf numFmtId="0" fontId="9" fillId="0" borderId="26" xfId="0" applyFont="1" applyBorder="1" applyAlignment="1">
      <alignment/>
    </xf>
    <xf numFmtId="0" fontId="1" fillId="0" borderId="22" xfId="68" applyFont="1" applyFill="1" applyBorder="1" applyAlignment="1">
      <alignment/>
      <protection/>
    </xf>
    <xf numFmtId="0" fontId="1" fillId="0" borderId="22" xfId="68" applyFont="1" applyFill="1" applyBorder="1" applyAlignment="1">
      <alignment horizontal="center"/>
      <protection/>
    </xf>
    <xf numFmtId="165" fontId="1" fillId="0" borderId="28" xfId="68" applyNumberFormat="1" applyFont="1" applyFill="1" applyBorder="1" applyAlignment="1">
      <alignment horizontal="right"/>
      <protection/>
    </xf>
    <xf numFmtId="0" fontId="9" fillId="0" borderId="38" xfId="0" applyFont="1" applyBorder="1" applyAlignment="1">
      <alignment/>
    </xf>
    <xf numFmtId="0" fontId="1" fillId="0" borderId="23" xfId="68" applyFont="1" applyFill="1" applyBorder="1" applyAlignment="1">
      <alignment/>
      <protection/>
    </xf>
    <xf numFmtId="0" fontId="1" fillId="0" borderId="23" xfId="68" applyFont="1" applyFill="1" applyBorder="1" applyAlignment="1">
      <alignment horizontal="center"/>
      <protection/>
    </xf>
    <xf numFmtId="165" fontId="1" fillId="0" borderId="39" xfId="68" applyNumberFormat="1" applyFont="1" applyFill="1" applyBorder="1" applyAlignment="1">
      <alignment horizontal="right"/>
      <protection/>
    </xf>
    <xf numFmtId="0" fontId="3" fillId="35" borderId="37" xfId="64" applyFont="1" applyFill="1" applyBorder="1" applyAlignment="1">
      <alignment horizontal="center" vertical="top"/>
      <protection/>
    </xf>
    <xf numFmtId="0" fontId="9" fillId="0" borderId="49" xfId="0" applyFont="1" applyBorder="1" applyAlignment="1">
      <alignment horizontal="center"/>
    </xf>
    <xf numFmtId="0" fontId="1" fillId="0" borderId="29" xfId="61" applyFont="1" applyFill="1" applyBorder="1" applyAlignment="1">
      <alignment wrapText="1"/>
      <protection/>
    </xf>
    <xf numFmtId="0" fontId="1" fillId="0" borderId="28" xfId="61" applyFont="1" applyFill="1" applyBorder="1" applyAlignment="1">
      <alignment horizontal="left" wrapText="1"/>
      <protection/>
    </xf>
    <xf numFmtId="0" fontId="1" fillId="0" borderId="26" xfId="61" applyFont="1" applyFill="1" applyBorder="1" applyAlignment="1">
      <alignment horizontal="center" wrapText="1"/>
      <protection/>
    </xf>
    <xf numFmtId="0" fontId="1" fillId="0" borderId="22" xfId="61" applyFont="1" applyFill="1" applyBorder="1" applyAlignment="1">
      <alignment wrapText="1"/>
      <protection/>
    </xf>
    <xf numFmtId="0" fontId="1" fillId="0" borderId="28" xfId="61" applyFont="1" applyFill="1" applyBorder="1" applyAlignment="1">
      <alignment wrapText="1"/>
      <protection/>
    </xf>
    <xf numFmtId="0" fontId="9" fillId="0" borderId="29" xfId="0" applyFont="1" applyBorder="1" applyAlignment="1">
      <alignment horizontal="center"/>
    </xf>
    <xf numFmtId="0" fontId="9" fillId="0" borderId="40" xfId="0" applyFont="1" applyBorder="1" applyAlignment="1">
      <alignment horizontal="center"/>
    </xf>
    <xf numFmtId="0" fontId="1" fillId="0" borderId="40" xfId="61" applyFont="1" applyFill="1" applyBorder="1" applyAlignment="1">
      <alignment wrapText="1"/>
      <protection/>
    </xf>
    <xf numFmtId="0" fontId="1" fillId="0" borderId="39" xfId="61" applyFont="1" applyFill="1" applyBorder="1" applyAlignment="1">
      <alignment horizontal="left" wrapText="1"/>
      <protection/>
    </xf>
    <xf numFmtId="0" fontId="1" fillId="0" borderId="38" xfId="61" applyFont="1" applyFill="1" applyBorder="1" applyAlignment="1">
      <alignment horizontal="center" wrapText="1"/>
      <protection/>
    </xf>
    <xf numFmtId="0" fontId="1" fillId="0" borderId="23" xfId="61" applyFont="1" applyFill="1" applyBorder="1" applyAlignment="1">
      <alignment wrapText="1"/>
      <protection/>
    </xf>
    <xf numFmtId="0" fontId="1" fillId="0" borderId="39" xfId="61" applyFont="1" applyFill="1" applyBorder="1" applyAlignment="1">
      <alignment wrapText="1"/>
      <protection/>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0" fillId="33" borderId="10" xfId="0" applyFont="1"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0" xfId="0" applyFont="1" applyFill="1" applyBorder="1" applyAlignment="1">
      <alignment wrapText="1"/>
    </xf>
    <xf numFmtId="0" fontId="0" fillId="33" borderId="11" xfId="0" applyFont="1" applyFill="1" applyBorder="1" applyAlignment="1">
      <alignment wrapText="1"/>
    </xf>
    <xf numFmtId="0" fontId="0" fillId="33" borderId="53" xfId="0" applyFont="1" applyFill="1" applyBorder="1" applyAlignment="1">
      <alignment vertical="top" wrapText="1"/>
    </xf>
    <xf numFmtId="0" fontId="0" fillId="33" borderId="54" xfId="0" applyFill="1" applyBorder="1" applyAlignment="1">
      <alignment vertical="top" wrapText="1"/>
    </xf>
    <xf numFmtId="0" fontId="0" fillId="33" borderId="55" xfId="0" applyFill="1" applyBorder="1" applyAlignment="1">
      <alignment vertical="top" wrapText="1"/>
    </xf>
    <xf numFmtId="0" fontId="0" fillId="33" borderId="10" xfId="0" applyFont="1" applyFill="1" applyBorder="1" applyAlignment="1">
      <alignment vertical="center" wrapText="1"/>
    </xf>
    <xf numFmtId="0" fontId="0" fillId="33" borderId="0" xfId="0" applyFont="1" applyFill="1" applyBorder="1" applyAlignment="1">
      <alignment vertical="center" wrapText="1"/>
    </xf>
    <xf numFmtId="0" fontId="0" fillId="33" borderId="11" xfId="0" applyFont="1" applyFill="1" applyBorder="1" applyAlignment="1">
      <alignment vertical="center" wrapText="1"/>
    </xf>
    <xf numFmtId="0" fontId="0" fillId="33" borderId="10" xfId="0" applyFont="1"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0" fontId="5" fillId="0" borderId="19" xfId="0" applyFont="1" applyFill="1" applyBorder="1" applyAlignment="1">
      <alignment horizontal="center" vertical="center"/>
    </xf>
    <xf numFmtId="1" fontId="4" fillId="34" borderId="56" xfId="58" applyNumberFormat="1" applyFont="1" applyFill="1" applyBorder="1" applyAlignment="1">
      <alignment horizontal="center" vertical="center"/>
      <protection/>
    </xf>
    <xf numFmtId="1" fontId="4" fillId="34" borderId="31" xfId="58" applyNumberFormat="1" applyFont="1" applyFill="1" applyBorder="1" applyAlignment="1">
      <alignment horizontal="center" vertical="center"/>
      <protection/>
    </xf>
    <xf numFmtId="1" fontId="4" fillId="34" borderId="57" xfId="58" applyNumberFormat="1" applyFont="1" applyFill="1" applyBorder="1" applyAlignment="1">
      <alignment horizontal="center" vertical="center"/>
      <protection/>
    </xf>
    <xf numFmtId="0" fontId="5" fillId="0" borderId="0" xfId="58" applyFont="1" applyFill="1" applyBorder="1" applyAlignment="1">
      <alignment horizontal="center" vertical="center"/>
      <protection/>
    </xf>
    <xf numFmtId="0" fontId="7" fillId="36" borderId="58" xfId="58" applyFont="1" applyFill="1" applyBorder="1" applyAlignment="1">
      <alignment horizontal="center" vertical="center"/>
      <protection/>
    </xf>
    <xf numFmtId="0" fontId="7" fillId="36" borderId="19" xfId="58" applyFont="1" applyFill="1" applyBorder="1" applyAlignment="1">
      <alignment horizontal="center" vertical="center"/>
      <protection/>
    </xf>
    <xf numFmtId="0" fontId="7" fillId="36" borderId="59" xfId="58" applyFont="1" applyFill="1" applyBorder="1" applyAlignment="1">
      <alignment horizontal="center" vertical="center"/>
      <protection/>
    </xf>
    <xf numFmtId="1" fontId="43" fillId="34" borderId="31" xfId="58" applyNumberFormat="1" applyFont="1" applyFill="1" applyBorder="1" applyAlignment="1">
      <alignment horizontal="center" vertical="center"/>
      <protection/>
    </xf>
    <xf numFmtId="1" fontId="43" fillId="34" borderId="57" xfId="58" applyNumberFormat="1" applyFont="1" applyFill="1" applyBorder="1" applyAlignment="1">
      <alignment horizontal="center" vertic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_CSW_Future_Growth" xfId="59"/>
    <cellStyle name="Normal_Future Growth" xfId="60"/>
    <cellStyle name="Normal_Impaired Stream Connectivity" xfId="61"/>
    <cellStyle name="Normal_LA_Tables" xfId="62"/>
    <cellStyle name="Normal_LA_Tables 2" xfId="63"/>
    <cellStyle name="Normal_MS4 WLA Details" xfId="64"/>
    <cellStyle name="Normal_Sheet1" xfId="65"/>
    <cellStyle name="Normal_Sheet2" xfId="66"/>
    <cellStyle name="Normal_Sheet3" xfId="67"/>
    <cellStyle name="Normal_Stream Length by Subbasin" xfId="68"/>
    <cellStyle name="Normal_TMDLs_Daily" xfId="69"/>
    <cellStyle name="Note" xfId="70"/>
    <cellStyle name="Output" xfId="71"/>
    <cellStyle name="Percent" xfId="72"/>
    <cellStyle name="Title" xfId="73"/>
    <cellStyle name="Total" xfId="74"/>
    <cellStyle name="Warning Text" xfId="75"/>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4"/>
  <sheetViews>
    <sheetView showGridLines="0" tabSelected="1" zoomScalePageLayoutView="0" workbookViewId="0" topLeftCell="A1">
      <selection activeCell="A1" sqref="A1:K1"/>
    </sheetView>
  </sheetViews>
  <sheetFormatPr defaultColWidth="9.140625" defaultRowHeight="12.75"/>
  <sheetData>
    <row r="1" spans="1:11" ht="36" customHeight="1" thickTop="1">
      <c r="A1" s="134" t="s">
        <v>14</v>
      </c>
      <c r="B1" s="135"/>
      <c r="C1" s="135"/>
      <c r="D1" s="135"/>
      <c r="E1" s="135"/>
      <c r="F1" s="135"/>
      <c r="G1" s="135"/>
      <c r="H1" s="135"/>
      <c r="I1" s="135"/>
      <c r="J1" s="135"/>
      <c r="K1" s="136"/>
    </row>
    <row r="2" spans="1:11" ht="15" customHeight="1">
      <c r="A2" s="7"/>
      <c r="B2" s="8"/>
      <c r="C2" s="8"/>
      <c r="D2" s="8"/>
      <c r="E2" s="8"/>
      <c r="F2" s="8"/>
      <c r="G2" s="8"/>
      <c r="H2" s="8"/>
      <c r="I2" s="8"/>
      <c r="J2" s="8"/>
      <c r="K2" s="9"/>
    </row>
    <row r="3" spans="1:11" ht="84" customHeight="1">
      <c r="A3" s="137" t="s">
        <v>80</v>
      </c>
      <c r="B3" s="138"/>
      <c r="C3" s="138"/>
      <c r="D3" s="138"/>
      <c r="E3" s="138"/>
      <c r="F3" s="138"/>
      <c r="G3" s="138"/>
      <c r="H3" s="138"/>
      <c r="I3" s="138"/>
      <c r="J3" s="138"/>
      <c r="K3" s="139"/>
    </row>
    <row r="4" spans="1:11" ht="12.75">
      <c r="A4" s="7"/>
      <c r="B4" s="8"/>
      <c r="C4" s="8"/>
      <c r="D4" s="8"/>
      <c r="E4" s="8"/>
      <c r="F4" s="8"/>
      <c r="G4" s="8"/>
      <c r="H4" s="8"/>
      <c r="I4" s="8"/>
      <c r="J4" s="8"/>
      <c r="K4" s="9"/>
    </row>
    <row r="5" spans="1:11" ht="12.75">
      <c r="A5" s="12" t="s">
        <v>41</v>
      </c>
      <c r="B5" s="8"/>
      <c r="C5" s="8"/>
      <c r="D5" s="8"/>
      <c r="E5" s="8"/>
      <c r="F5" s="8"/>
      <c r="G5" s="8"/>
      <c r="H5" s="8"/>
      <c r="I5" s="8"/>
      <c r="J5" s="8"/>
      <c r="K5" s="9"/>
    </row>
    <row r="6" spans="1:11" ht="12.75">
      <c r="A6" s="7"/>
      <c r="B6" s="8"/>
      <c r="C6" s="8"/>
      <c r="D6" s="8"/>
      <c r="E6" s="8"/>
      <c r="F6" s="8"/>
      <c r="G6" s="8"/>
      <c r="H6" s="8"/>
      <c r="I6" s="8"/>
      <c r="J6" s="8"/>
      <c r="K6" s="9"/>
    </row>
    <row r="7" spans="1:11" ht="23.25" customHeight="1">
      <c r="A7" s="137" t="s">
        <v>81</v>
      </c>
      <c r="B7" s="140"/>
      <c r="C7" s="140"/>
      <c r="D7" s="140"/>
      <c r="E7" s="140"/>
      <c r="F7" s="140"/>
      <c r="G7" s="140"/>
      <c r="H7" s="140"/>
      <c r="I7" s="140"/>
      <c r="J7" s="140"/>
      <c r="K7" s="141"/>
    </row>
    <row r="8" spans="1:11" ht="12.75">
      <c r="A8" s="7"/>
      <c r="B8" s="8"/>
      <c r="C8" s="8"/>
      <c r="D8" s="8"/>
      <c r="E8" s="8"/>
      <c r="F8" s="8"/>
      <c r="G8" s="8"/>
      <c r="H8" s="8"/>
      <c r="I8" s="8"/>
      <c r="J8" s="8"/>
      <c r="K8" s="9"/>
    </row>
    <row r="9" spans="1:11" ht="12.75">
      <c r="A9" s="7" t="s">
        <v>15</v>
      </c>
      <c r="B9" s="8"/>
      <c r="C9" s="8"/>
      <c r="D9" s="8"/>
      <c r="E9" s="8"/>
      <c r="F9" s="8"/>
      <c r="G9" s="8"/>
      <c r="H9" s="8"/>
      <c r="I9" s="8"/>
      <c r="J9" s="8"/>
      <c r="K9" s="9"/>
    </row>
    <row r="10" spans="1:11" ht="12.75">
      <c r="A10" s="7"/>
      <c r="B10" s="8"/>
      <c r="C10" s="8"/>
      <c r="D10" s="8"/>
      <c r="E10" s="8"/>
      <c r="F10" s="8"/>
      <c r="G10" s="8"/>
      <c r="H10" s="8"/>
      <c r="I10" s="8"/>
      <c r="J10" s="8"/>
      <c r="K10" s="9"/>
    </row>
    <row r="11" spans="1:11" ht="12.75">
      <c r="A11" s="7" t="s">
        <v>16</v>
      </c>
      <c r="B11" s="8"/>
      <c r="C11" s="8" t="s">
        <v>17</v>
      </c>
      <c r="D11" s="8"/>
      <c r="E11" s="8"/>
      <c r="F11" s="8"/>
      <c r="G11" s="8"/>
      <c r="H11" s="8"/>
      <c r="I11" s="8"/>
      <c r="J11" s="8"/>
      <c r="K11" s="9"/>
    </row>
    <row r="12" spans="1:11" ht="12.75">
      <c r="A12" s="7" t="s">
        <v>18</v>
      </c>
      <c r="B12" s="8"/>
      <c r="C12" s="8" t="s">
        <v>19</v>
      </c>
      <c r="D12" s="8"/>
      <c r="E12" s="8"/>
      <c r="F12" s="8"/>
      <c r="G12" s="8"/>
      <c r="H12" s="8"/>
      <c r="I12" s="8"/>
      <c r="J12" s="8"/>
      <c r="K12" s="9"/>
    </row>
    <row r="13" spans="1:11" ht="12.75">
      <c r="A13" s="7" t="s">
        <v>20</v>
      </c>
      <c r="B13" s="8"/>
      <c r="C13" s="8" t="s">
        <v>21</v>
      </c>
      <c r="D13" s="8"/>
      <c r="E13" s="8"/>
      <c r="F13" s="8"/>
      <c r="G13" s="8"/>
      <c r="H13" s="8"/>
      <c r="I13" s="8"/>
      <c r="J13" s="8"/>
      <c r="K13" s="9"/>
    </row>
    <row r="14" spans="1:11" ht="12.75">
      <c r="A14" s="7"/>
      <c r="B14" s="8"/>
      <c r="C14" s="8"/>
      <c r="D14" s="8"/>
      <c r="E14" s="8"/>
      <c r="F14" s="8"/>
      <c r="G14" s="8"/>
      <c r="H14" s="8"/>
      <c r="I14" s="8"/>
      <c r="J14" s="8"/>
      <c r="K14" s="9"/>
    </row>
    <row r="15" spans="1:11" ht="12.75">
      <c r="A15" s="12" t="s">
        <v>42</v>
      </c>
      <c r="B15" s="8"/>
      <c r="C15" s="8"/>
      <c r="D15" s="8"/>
      <c r="E15" s="8"/>
      <c r="F15" s="8"/>
      <c r="G15" s="8"/>
      <c r="H15" s="8"/>
      <c r="I15" s="8"/>
      <c r="J15" s="8"/>
      <c r="K15" s="9"/>
    </row>
    <row r="16" spans="1:11" ht="12.75">
      <c r="A16" s="7"/>
      <c r="B16" s="8"/>
      <c r="C16" s="8"/>
      <c r="D16" s="8"/>
      <c r="E16" s="8"/>
      <c r="F16" s="8"/>
      <c r="G16" s="8"/>
      <c r="H16" s="8"/>
      <c r="I16" s="8"/>
      <c r="J16" s="8"/>
      <c r="K16" s="9"/>
    </row>
    <row r="17" spans="1:11" ht="31.5" customHeight="1">
      <c r="A17" s="137" t="s">
        <v>82</v>
      </c>
      <c r="B17" s="140"/>
      <c r="C17" s="140"/>
      <c r="D17" s="140"/>
      <c r="E17" s="140"/>
      <c r="F17" s="140"/>
      <c r="G17" s="140"/>
      <c r="H17" s="140"/>
      <c r="I17" s="140"/>
      <c r="J17" s="140"/>
      <c r="K17" s="141"/>
    </row>
    <row r="18" spans="1:11" ht="12.75">
      <c r="A18" s="7"/>
      <c r="B18" s="8"/>
      <c r="C18" s="8"/>
      <c r="D18" s="8"/>
      <c r="E18" s="8"/>
      <c r="F18" s="8"/>
      <c r="G18" s="8"/>
      <c r="H18" s="8"/>
      <c r="I18" s="8"/>
      <c r="J18" s="8"/>
      <c r="K18" s="9"/>
    </row>
    <row r="19" spans="1:11" ht="12.75">
      <c r="A19" s="7" t="s">
        <v>15</v>
      </c>
      <c r="B19" s="8"/>
      <c r="C19" s="8"/>
      <c r="D19" s="8"/>
      <c r="E19" s="8"/>
      <c r="F19" s="8"/>
      <c r="G19" s="8"/>
      <c r="H19" s="8"/>
      <c r="I19" s="8"/>
      <c r="J19" s="8"/>
      <c r="K19" s="9"/>
    </row>
    <row r="20" spans="1:11" ht="12.75">
      <c r="A20" s="7"/>
      <c r="B20" s="8"/>
      <c r="C20" s="8"/>
      <c r="D20" s="8"/>
      <c r="E20" s="8"/>
      <c r="F20" s="8"/>
      <c r="G20" s="8"/>
      <c r="H20" s="8"/>
      <c r="I20" s="8"/>
      <c r="J20" s="8"/>
      <c r="K20" s="9"/>
    </row>
    <row r="21" spans="1:11" ht="12.75">
      <c r="A21" s="7" t="s">
        <v>16</v>
      </c>
      <c r="B21" s="8"/>
      <c r="C21" s="8" t="s">
        <v>17</v>
      </c>
      <c r="D21" s="8"/>
      <c r="E21" s="8"/>
      <c r="F21" s="8"/>
      <c r="G21" s="8"/>
      <c r="H21" s="8"/>
      <c r="I21" s="8"/>
      <c r="J21" s="8"/>
      <c r="K21" s="9"/>
    </row>
    <row r="22" spans="1:11" ht="12.75">
      <c r="A22" s="7" t="s">
        <v>18</v>
      </c>
      <c r="B22" s="8"/>
      <c r="C22" s="8" t="s">
        <v>19</v>
      </c>
      <c r="D22" s="8"/>
      <c r="E22" s="8"/>
      <c r="F22" s="8"/>
      <c r="G22" s="8"/>
      <c r="H22" s="8"/>
      <c r="I22" s="8"/>
      <c r="J22" s="8"/>
      <c r="K22" s="9"/>
    </row>
    <row r="23" spans="1:11" ht="12.75">
      <c r="A23" s="7" t="s">
        <v>20</v>
      </c>
      <c r="B23" s="8"/>
      <c r="C23" s="8" t="s">
        <v>21</v>
      </c>
      <c r="D23" s="8"/>
      <c r="E23" s="8"/>
      <c r="F23" s="8"/>
      <c r="G23" s="8"/>
      <c r="H23" s="8"/>
      <c r="I23" s="8"/>
      <c r="J23" s="8"/>
      <c r="K23" s="9"/>
    </row>
    <row r="24" spans="1:11" ht="12.75">
      <c r="A24" s="7"/>
      <c r="B24" s="8"/>
      <c r="C24" s="8"/>
      <c r="D24" s="8"/>
      <c r="E24" s="8"/>
      <c r="F24" s="8"/>
      <c r="G24" s="8"/>
      <c r="H24" s="8"/>
      <c r="I24" s="8"/>
      <c r="J24" s="8"/>
      <c r="K24" s="9"/>
    </row>
    <row r="25" spans="1:11" ht="12.75">
      <c r="A25" s="12" t="s">
        <v>43</v>
      </c>
      <c r="B25" s="8"/>
      <c r="C25" s="8"/>
      <c r="D25" s="8"/>
      <c r="E25" s="8"/>
      <c r="F25" s="8"/>
      <c r="G25" s="8"/>
      <c r="H25" s="8"/>
      <c r="I25" s="8"/>
      <c r="J25" s="8"/>
      <c r="K25" s="9"/>
    </row>
    <row r="26" spans="1:11" ht="12.75">
      <c r="A26" s="7"/>
      <c r="B26" s="8"/>
      <c r="C26" s="8"/>
      <c r="D26" s="8"/>
      <c r="E26" s="8"/>
      <c r="F26" s="8"/>
      <c r="G26" s="8"/>
      <c r="H26" s="8"/>
      <c r="I26" s="8"/>
      <c r="J26" s="8"/>
      <c r="K26" s="9"/>
    </row>
    <row r="27" spans="1:11" ht="45.75" customHeight="1">
      <c r="A27" s="145" t="s">
        <v>83</v>
      </c>
      <c r="B27" s="146"/>
      <c r="C27" s="146"/>
      <c r="D27" s="146"/>
      <c r="E27" s="146"/>
      <c r="F27" s="146"/>
      <c r="G27" s="146"/>
      <c r="H27" s="146"/>
      <c r="I27" s="146"/>
      <c r="J27" s="146"/>
      <c r="K27" s="147"/>
    </row>
    <row r="28" spans="1:11" ht="14.25" customHeight="1">
      <c r="A28" s="13"/>
      <c r="B28" s="14"/>
      <c r="C28" s="15"/>
      <c r="D28" s="14"/>
      <c r="E28" s="14"/>
      <c r="F28" s="14"/>
      <c r="G28" s="14"/>
      <c r="H28" s="14"/>
      <c r="I28" s="14"/>
      <c r="J28" s="14"/>
      <c r="K28" s="16"/>
    </row>
    <row r="29" spans="1:11" ht="12.75">
      <c r="A29" s="17" t="s">
        <v>0</v>
      </c>
      <c r="B29" s="14"/>
      <c r="C29" s="18" t="s">
        <v>22</v>
      </c>
      <c r="D29" s="14"/>
      <c r="E29" s="14"/>
      <c r="F29" s="14"/>
      <c r="G29" s="14"/>
      <c r="H29" s="14"/>
      <c r="I29" s="14"/>
      <c r="J29" s="14"/>
      <c r="K29" s="16"/>
    </row>
    <row r="30" spans="1:11" ht="12.75">
      <c r="A30" s="17" t="s">
        <v>23</v>
      </c>
      <c r="B30" s="14"/>
      <c r="C30" s="14" t="s">
        <v>24</v>
      </c>
      <c r="D30" s="14"/>
      <c r="E30" s="14"/>
      <c r="F30" s="14"/>
      <c r="G30" s="14"/>
      <c r="H30" s="14"/>
      <c r="I30" s="14"/>
      <c r="J30" s="14"/>
      <c r="K30" s="16"/>
    </row>
    <row r="31" spans="1:11" ht="12.75">
      <c r="A31" s="19"/>
      <c r="B31" s="14"/>
      <c r="C31" s="14"/>
      <c r="D31" s="14"/>
      <c r="E31" s="14"/>
      <c r="F31" s="14"/>
      <c r="G31" s="14"/>
      <c r="H31" s="14"/>
      <c r="I31" s="14"/>
      <c r="J31" s="14"/>
      <c r="K31" s="16"/>
    </row>
    <row r="32" spans="1:11" ht="18" customHeight="1">
      <c r="A32" s="64"/>
      <c r="B32" s="65"/>
      <c r="C32" s="65"/>
      <c r="D32" s="65"/>
      <c r="E32" s="65"/>
      <c r="F32" s="65"/>
      <c r="G32" s="65"/>
      <c r="H32" s="65"/>
      <c r="I32" s="65"/>
      <c r="J32" s="65"/>
      <c r="K32" s="66"/>
    </row>
    <row r="33" spans="1:11" ht="17.25" customHeight="1">
      <c r="A33" s="19" t="s">
        <v>45</v>
      </c>
      <c r="B33" s="14"/>
      <c r="C33" s="14"/>
      <c r="D33" s="14"/>
      <c r="E33" s="14"/>
      <c r="F33" s="10"/>
      <c r="G33" s="10"/>
      <c r="H33" s="10"/>
      <c r="I33" s="10"/>
      <c r="J33" s="10"/>
      <c r="K33" s="11"/>
    </row>
    <row r="34" spans="1:11" ht="12" customHeight="1">
      <c r="A34" s="19"/>
      <c r="B34" s="14"/>
      <c r="C34" s="14"/>
      <c r="D34" s="14"/>
      <c r="E34" s="14"/>
      <c r="F34" s="14"/>
      <c r="G34" s="14"/>
      <c r="H34" s="14"/>
      <c r="I34" s="14"/>
      <c r="J34" s="14"/>
      <c r="K34" s="16"/>
    </row>
    <row r="35" spans="1:11" ht="136.5" customHeight="1">
      <c r="A35" s="145" t="s">
        <v>86</v>
      </c>
      <c r="B35" s="146"/>
      <c r="C35" s="146"/>
      <c r="D35" s="146"/>
      <c r="E35" s="146"/>
      <c r="F35" s="146"/>
      <c r="G35" s="146"/>
      <c r="H35" s="146"/>
      <c r="I35" s="146"/>
      <c r="J35" s="146"/>
      <c r="K35" s="147"/>
    </row>
    <row r="36" spans="1:11" ht="12.75">
      <c r="A36" s="46"/>
      <c r="B36" s="47"/>
      <c r="C36" s="47"/>
      <c r="D36" s="47"/>
      <c r="E36" s="47"/>
      <c r="F36" s="47"/>
      <c r="G36" s="47"/>
      <c r="H36" s="47"/>
      <c r="I36" s="47"/>
      <c r="J36" s="47"/>
      <c r="K36" s="48"/>
    </row>
    <row r="37" spans="1:11" ht="12" customHeight="1">
      <c r="A37" s="19" t="s">
        <v>38</v>
      </c>
      <c r="B37" s="14"/>
      <c r="C37" s="14"/>
      <c r="D37" s="14"/>
      <c r="E37" s="14"/>
      <c r="F37" s="14"/>
      <c r="G37" s="14"/>
      <c r="H37" s="14"/>
      <c r="I37" s="14"/>
      <c r="J37" s="14"/>
      <c r="K37" s="16"/>
    </row>
    <row r="38" spans="1:11" ht="12" customHeight="1">
      <c r="A38" s="19"/>
      <c r="B38" s="14"/>
      <c r="C38" s="14"/>
      <c r="D38" s="14"/>
      <c r="E38" s="14"/>
      <c r="F38" s="14"/>
      <c r="G38" s="14"/>
      <c r="H38" s="14"/>
      <c r="I38" s="14"/>
      <c r="J38" s="14"/>
      <c r="K38" s="16"/>
    </row>
    <row r="39" spans="1:11" ht="30" customHeight="1">
      <c r="A39" s="148" t="s">
        <v>84</v>
      </c>
      <c r="B39" s="149"/>
      <c r="C39" s="149"/>
      <c r="D39" s="149"/>
      <c r="E39" s="149"/>
      <c r="F39" s="149"/>
      <c r="G39" s="149"/>
      <c r="H39" s="149"/>
      <c r="I39" s="149"/>
      <c r="J39" s="149"/>
      <c r="K39" s="150"/>
    </row>
    <row r="40" spans="1:11" ht="12.75">
      <c r="A40" s="83"/>
      <c r="B40" s="47"/>
      <c r="C40" s="47"/>
      <c r="D40" s="47"/>
      <c r="E40" s="47"/>
      <c r="F40" s="47"/>
      <c r="G40" s="47"/>
      <c r="H40" s="47"/>
      <c r="I40" s="47"/>
      <c r="J40" s="47"/>
      <c r="K40" s="48"/>
    </row>
    <row r="41" spans="1:11" ht="12" customHeight="1">
      <c r="A41" s="19" t="s">
        <v>73</v>
      </c>
      <c r="B41" s="14"/>
      <c r="C41" s="14"/>
      <c r="D41" s="14"/>
      <c r="E41" s="14"/>
      <c r="F41" s="14"/>
      <c r="G41" s="14"/>
      <c r="H41" s="14"/>
      <c r="I41" s="14"/>
      <c r="J41" s="14"/>
      <c r="K41" s="16"/>
    </row>
    <row r="42" spans="1:11" ht="12" customHeight="1">
      <c r="A42" s="19"/>
      <c r="B42" s="14"/>
      <c r="C42" s="14"/>
      <c r="D42" s="14"/>
      <c r="E42" s="14"/>
      <c r="F42" s="14"/>
      <c r="G42" s="14"/>
      <c r="H42" s="14"/>
      <c r="I42" s="14"/>
      <c r="J42" s="14"/>
      <c r="K42" s="16"/>
    </row>
    <row r="43" spans="1:11" ht="51.75" customHeight="1">
      <c r="A43" s="148" t="s">
        <v>85</v>
      </c>
      <c r="B43" s="149"/>
      <c r="C43" s="149"/>
      <c r="D43" s="149"/>
      <c r="E43" s="149"/>
      <c r="F43" s="149"/>
      <c r="G43" s="149"/>
      <c r="H43" s="149"/>
      <c r="I43" s="149"/>
      <c r="J43" s="149"/>
      <c r="K43" s="150"/>
    </row>
    <row r="44" spans="1:11" ht="16.5" customHeight="1" thickBot="1">
      <c r="A44" s="142"/>
      <c r="B44" s="143"/>
      <c r="C44" s="143"/>
      <c r="D44" s="143"/>
      <c r="E44" s="143"/>
      <c r="F44" s="143"/>
      <c r="G44" s="143"/>
      <c r="H44" s="143"/>
      <c r="I44" s="143"/>
      <c r="J44" s="143"/>
      <c r="K44" s="144"/>
    </row>
    <row r="45" ht="13.5" thickTop="1"/>
  </sheetData>
  <sheetProtection/>
  <mergeCells count="9">
    <mergeCell ref="A1:K1"/>
    <mergeCell ref="A3:K3"/>
    <mergeCell ref="A7:K7"/>
    <mergeCell ref="A17:K17"/>
    <mergeCell ref="A44:K44"/>
    <mergeCell ref="A27:K27"/>
    <mergeCell ref="A35:K35"/>
    <mergeCell ref="A39:K39"/>
    <mergeCell ref="A43:K4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3"/>
  <sheetViews>
    <sheetView zoomScalePageLayoutView="0" workbookViewId="0" topLeftCell="A1">
      <pane ySplit="2" topLeftCell="A3" activePane="bottomLeft" state="frozen"/>
      <selection pane="topLeft" activeCell="A50" sqref="A50:K50"/>
      <selection pane="bottomLeft" activeCell="A1" sqref="A1:J1"/>
    </sheetView>
  </sheetViews>
  <sheetFormatPr defaultColWidth="9.140625" defaultRowHeight="12.75"/>
  <cols>
    <col min="1" max="1" width="28.7109375" style="3" customWidth="1"/>
    <col min="2" max="2" width="21.28125" style="3" customWidth="1"/>
    <col min="3" max="3" width="40.00390625" style="3" bestFit="1" customWidth="1"/>
    <col min="4" max="4" width="10.57421875" style="6" bestFit="1" customWidth="1"/>
    <col min="5" max="5" width="15.8515625" style="23" customWidth="1"/>
    <col min="6" max="6" width="11.140625" style="23" customWidth="1"/>
    <col min="7" max="7" width="15.140625" style="23" bestFit="1" customWidth="1"/>
    <col min="8" max="8" width="13.421875" style="23" customWidth="1"/>
    <col min="9" max="9" width="12.140625" style="23" customWidth="1"/>
    <col min="10" max="10" width="12.57421875" style="23" customWidth="1"/>
    <col min="11" max="16384" width="9.140625" style="3" customWidth="1"/>
  </cols>
  <sheetData>
    <row r="1" spans="1:10" ht="36" customHeight="1" thickBot="1">
      <c r="A1" s="151" t="s">
        <v>74</v>
      </c>
      <c r="B1" s="151"/>
      <c r="C1" s="151"/>
      <c r="D1" s="151"/>
      <c r="E1" s="151"/>
      <c r="F1" s="151"/>
      <c r="G1" s="151"/>
      <c r="H1" s="151"/>
      <c r="I1" s="151"/>
      <c r="J1" s="151"/>
    </row>
    <row r="2" spans="1:10" ht="41.25" customHeight="1" thickBot="1">
      <c r="A2" s="30" t="s">
        <v>44</v>
      </c>
      <c r="B2" s="40" t="s">
        <v>13</v>
      </c>
      <c r="C2" s="40" t="s">
        <v>5</v>
      </c>
      <c r="D2" s="40" t="s">
        <v>4</v>
      </c>
      <c r="E2" s="41" t="s">
        <v>32</v>
      </c>
      <c r="F2" s="41" t="s">
        <v>33</v>
      </c>
      <c r="G2" s="41" t="s">
        <v>34</v>
      </c>
      <c r="H2" s="41" t="s">
        <v>35</v>
      </c>
      <c r="I2" s="41" t="s">
        <v>36</v>
      </c>
      <c r="J2" s="41" t="s">
        <v>37</v>
      </c>
    </row>
    <row r="3" spans="1:10" ht="17.25" customHeight="1">
      <c r="A3" s="86" t="s">
        <v>56</v>
      </c>
      <c r="B3" s="87" t="s">
        <v>87</v>
      </c>
      <c r="C3" s="87" t="s">
        <v>56</v>
      </c>
      <c r="D3" s="87" t="s">
        <v>51</v>
      </c>
      <c r="E3" s="88">
        <v>65.8169579020107</v>
      </c>
      <c r="F3" s="88">
        <v>3.50466930279461</v>
      </c>
      <c r="G3" s="88">
        <v>0.323890404923041</v>
      </c>
      <c r="H3" s="88">
        <v>0.323890404923041</v>
      </c>
      <c r="I3" s="88">
        <v>0.201503142511455</v>
      </c>
      <c r="J3" s="88">
        <v>4.03006285022911</v>
      </c>
    </row>
  </sheetData>
  <sheetProtection/>
  <mergeCells count="1">
    <mergeCell ref="A1:J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3"/>
  <sheetViews>
    <sheetView zoomScalePageLayoutView="0" workbookViewId="0" topLeftCell="A1">
      <pane ySplit="2" topLeftCell="A3" activePane="bottomLeft" state="frozen"/>
      <selection pane="topLeft" activeCell="A50" sqref="A50:K50"/>
      <selection pane="bottomLeft" activeCell="A1" sqref="A1:J1"/>
    </sheetView>
  </sheetViews>
  <sheetFormatPr defaultColWidth="9.140625" defaultRowHeight="12.75"/>
  <cols>
    <col min="1" max="1" width="22.421875" style="3" bestFit="1" customWidth="1"/>
    <col min="2" max="2" width="17.421875" style="3" bestFit="1" customWidth="1"/>
    <col min="3" max="3" width="40.00390625" style="3" bestFit="1" customWidth="1"/>
    <col min="4" max="4" width="10.57421875" style="6" bestFit="1" customWidth="1"/>
    <col min="5" max="5" width="16.421875" style="2" bestFit="1" customWidth="1"/>
    <col min="6" max="6" width="14.57421875" style="2" bestFit="1" customWidth="1"/>
    <col min="7" max="7" width="18.28125" style="2" customWidth="1"/>
    <col min="8" max="8" width="11.421875" style="2" customWidth="1"/>
    <col min="9" max="9" width="11.00390625" style="2" customWidth="1"/>
    <col min="10" max="10" width="11.8515625" style="2" customWidth="1"/>
    <col min="11" max="16384" width="9.140625" style="3" customWidth="1"/>
  </cols>
  <sheetData>
    <row r="1" spans="1:10" ht="36" customHeight="1" thickBot="1">
      <c r="A1" s="151" t="s">
        <v>75</v>
      </c>
      <c r="B1" s="151"/>
      <c r="C1" s="151"/>
      <c r="D1" s="151"/>
      <c r="E1" s="151"/>
      <c r="F1" s="151"/>
      <c r="G1" s="151"/>
      <c r="H1" s="151"/>
      <c r="I1" s="151"/>
      <c r="J1" s="151"/>
    </row>
    <row r="2" spans="1:10" s="29" customFormat="1" ht="41.25" customHeight="1" thickBot="1">
      <c r="A2" s="63" t="s">
        <v>44</v>
      </c>
      <c r="B2" s="63" t="s">
        <v>13</v>
      </c>
      <c r="C2" s="63" t="s">
        <v>5</v>
      </c>
      <c r="D2" s="63" t="s">
        <v>4</v>
      </c>
      <c r="E2" s="63" t="s">
        <v>6</v>
      </c>
      <c r="F2" s="63" t="s">
        <v>7</v>
      </c>
      <c r="G2" s="63" t="s">
        <v>8</v>
      </c>
      <c r="H2" s="63" t="s">
        <v>9</v>
      </c>
      <c r="I2" s="63" t="s">
        <v>10</v>
      </c>
      <c r="J2" s="63" t="s">
        <v>11</v>
      </c>
    </row>
    <row r="3" spans="1:10" ht="17.25" customHeight="1">
      <c r="A3" s="86" t="s">
        <v>56</v>
      </c>
      <c r="B3" s="87" t="s">
        <v>87</v>
      </c>
      <c r="C3" s="87" t="s">
        <v>56</v>
      </c>
      <c r="D3" s="87" t="s">
        <v>51</v>
      </c>
      <c r="E3" s="88">
        <v>24023.1896342339</v>
      </c>
      <c r="F3" s="88">
        <v>1279.20429552003</v>
      </c>
      <c r="G3" s="88">
        <v>118.21999779691</v>
      </c>
      <c r="H3" s="88">
        <v>118.21999779691</v>
      </c>
      <c r="I3" s="88">
        <v>73.5486470166812</v>
      </c>
      <c r="J3" s="88">
        <v>1470.97294033362</v>
      </c>
    </row>
  </sheetData>
  <sheetProtection/>
  <mergeCells count="1">
    <mergeCell ref="A1:J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N10"/>
  <sheetViews>
    <sheetView zoomScale="70" zoomScaleNormal="70" zoomScalePageLayoutView="0" workbookViewId="0" topLeftCell="A1">
      <pane ySplit="4" topLeftCell="A5" activePane="bottomLeft" state="frozen"/>
      <selection pane="topLeft" activeCell="A50" sqref="A50:K50"/>
      <selection pane="bottomLeft" activeCell="A1" sqref="A1:AN1"/>
    </sheetView>
  </sheetViews>
  <sheetFormatPr defaultColWidth="9.140625" defaultRowHeight="12.75"/>
  <cols>
    <col min="1" max="1" width="30.57421875" style="34" customWidth="1"/>
    <col min="2" max="2" width="27.28125" style="34" customWidth="1"/>
    <col min="3" max="3" width="41.7109375" style="34" bestFit="1" customWidth="1"/>
    <col min="4" max="4" width="11.57421875" style="35" bestFit="1" customWidth="1"/>
    <col min="5" max="5" width="10.57421875" style="36" bestFit="1" customWidth="1"/>
    <col min="6" max="8" width="9.421875" style="38" bestFit="1" customWidth="1"/>
    <col min="9" max="9" width="9.421875" style="38" customWidth="1"/>
    <col min="10" max="12" width="9.421875" style="38" bestFit="1" customWidth="1"/>
    <col min="13" max="13" width="9.421875" style="38" customWidth="1"/>
    <col min="14" max="16" width="9.421875" style="38" bestFit="1" customWidth="1"/>
    <col min="17" max="17" width="9.421875" style="38" customWidth="1"/>
    <col min="18" max="20" width="9.421875" style="38" bestFit="1" customWidth="1"/>
    <col min="21" max="33" width="9.421875" style="38" customWidth="1"/>
    <col min="34" max="35" width="10.421875" style="38" customWidth="1"/>
    <col min="36" max="36" width="9.421875" style="38" bestFit="1" customWidth="1"/>
    <col min="37" max="37" width="17.28125" style="38" bestFit="1" customWidth="1"/>
    <col min="38" max="38" width="11.28125" style="37" bestFit="1" customWidth="1"/>
    <col min="39" max="16384" width="9.140625" style="31" customWidth="1"/>
  </cols>
  <sheetData>
    <row r="1" spans="1:40" ht="36.75" customHeight="1">
      <c r="A1" s="155" t="s">
        <v>76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row>
    <row r="2" spans="1:40" ht="10.5" customHeight="1" thickBot="1">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8"/>
    </row>
    <row r="3" spans="1:40" s="69" customFormat="1" ht="18.75" customHeight="1">
      <c r="A3" s="77"/>
      <c r="B3" s="77"/>
      <c r="C3" s="77"/>
      <c r="D3" s="77"/>
      <c r="E3" s="76"/>
      <c r="F3" s="152" t="s">
        <v>49</v>
      </c>
      <c r="G3" s="153"/>
      <c r="H3" s="153"/>
      <c r="I3" s="154"/>
      <c r="J3" s="152" t="s">
        <v>50</v>
      </c>
      <c r="K3" s="153"/>
      <c r="L3" s="153"/>
      <c r="M3" s="154"/>
      <c r="N3" s="152" t="s">
        <v>12</v>
      </c>
      <c r="O3" s="153"/>
      <c r="P3" s="153"/>
      <c r="Q3" s="154"/>
      <c r="R3" s="152" t="s">
        <v>53</v>
      </c>
      <c r="S3" s="153"/>
      <c r="T3" s="153"/>
      <c r="U3" s="154"/>
      <c r="V3" s="152" t="s">
        <v>54</v>
      </c>
      <c r="W3" s="153"/>
      <c r="X3" s="153"/>
      <c r="Y3" s="154"/>
      <c r="Z3" s="152" t="s">
        <v>69</v>
      </c>
      <c r="AA3" s="153"/>
      <c r="AB3" s="153"/>
      <c r="AC3" s="154"/>
      <c r="AD3" s="152" t="s">
        <v>70</v>
      </c>
      <c r="AE3" s="153"/>
      <c r="AF3" s="153"/>
      <c r="AG3" s="154"/>
      <c r="AH3" s="152" t="s">
        <v>55</v>
      </c>
      <c r="AI3" s="159"/>
      <c r="AJ3" s="159"/>
      <c r="AK3" s="160"/>
      <c r="AL3" s="152" t="s">
        <v>25</v>
      </c>
      <c r="AM3" s="153"/>
      <c r="AN3" s="154"/>
    </row>
    <row r="4" spans="1:40" s="70" customFormat="1" ht="78.75" customHeight="1" thickBot="1">
      <c r="A4" s="32" t="s">
        <v>44</v>
      </c>
      <c r="B4" s="32" t="s">
        <v>13</v>
      </c>
      <c r="C4" s="32" t="s">
        <v>5</v>
      </c>
      <c r="D4" s="32" t="s">
        <v>4</v>
      </c>
      <c r="E4" s="33" t="s">
        <v>0</v>
      </c>
      <c r="F4" s="51" t="s">
        <v>1</v>
      </c>
      <c r="G4" s="49" t="s">
        <v>3</v>
      </c>
      <c r="H4" s="49" t="s">
        <v>2</v>
      </c>
      <c r="I4" s="50" t="s">
        <v>46</v>
      </c>
      <c r="J4" s="51" t="s">
        <v>1</v>
      </c>
      <c r="K4" s="49" t="s">
        <v>3</v>
      </c>
      <c r="L4" s="49" t="s">
        <v>2</v>
      </c>
      <c r="M4" s="50" t="s">
        <v>46</v>
      </c>
      <c r="N4" s="51" t="s">
        <v>1</v>
      </c>
      <c r="O4" s="49" t="s">
        <v>3</v>
      </c>
      <c r="P4" s="49" t="s">
        <v>2</v>
      </c>
      <c r="Q4" s="50" t="s">
        <v>46</v>
      </c>
      <c r="R4" s="51" t="s">
        <v>1</v>
      </c>
      <c r="S4" s="49" t="s">
        <v>3</v>
      </c>
      <c r="T4" s="49" t="s">
        <v>2</v>
      </c>
      <c r="U4" s="50" t="s">
        <v>46</v>
      </c>
      <c r="V4" s="51" t="s">
        <v>1</v>
      </c>
      <c r="W4" s="49" t="s">
        <v>3</v>
      </c>
      <c r="X4" s="49" t="s">
        <v>2</v>
      </c>
      <c r="Y4" s="50" t="s">
        <v>46</v>
      </c>
      <c r="Z4" s="51" t="s">
        <v>1</v>
      </c>
      <c r="AA4" s="49" t="s">
        <v>3</v>
      </c>
      <c r="AB4" s="49" t="s">
        <v>2</v>
      </c>
      <c r="AC4" s="50" t="s">
        <v>46</v>
      </c>
      <c r="AD4" s="51" t="s">
        <v>1</v>
      </c>
      <c r="AE4" s="49" t="s">
        <v>3</v>
      </c>
      <c r="AF4" s="49" t="s">
        <v>2</v>
      </c>
      <c r="AG4" s="50" t="s">
        <v>46</v>
      </c>
      <c r="AH4" s="51" t="s">
        <v>1</v>
      </c>
      <c r="AI4" s="49" t="s">
        <v>3</v>
      </c>
      <c r="AJ4" s="49" t="s">
        <v>2</v>
      </c>
      <c r="AK4" s="52" t="s">
        <v>46</v>
      </c>
      <c r="AL4" s="51" t="s">
        <v>1</v>
      </c>
      <c r="AM4" s="49" t="s">
        <v>3</v>
      </c>
      <c r="AN4" s="75" t="s">
        <v>2</v>
      </c>
    </row>
    <row r="5" spans="1:40" ht="15" customHeight="1">
      <c r="A5" s="53" t="s">
        <v>56</v>
      </c>
      <c r="B5" s="53" t="s">
        <v>87</v>
      </c>
      <c r="C5" s="55" t="s">
        <v>56</v>
      </c>
      <c r="D5" s="57" t="s">
        <v>51</v>
      </c>
      <c r="E5" s="101">
        <v>3101</v>
      </c>
      <c r="F5" s="60">
        <v>0</v>
      </c>
      <c r="G5" s="61">
        <v>0</v>
      </c>
      <c r="H5" s="61">
        <v>0</v>
      </c>
      <c r="I5" s="62">
        <v>0</v>
      </c>
      <c r="J5" s="60">
        <v>0</v>
      </c>
      <c r="K5" s="61">
        <v>0</v>
      </c>
      <c r="L5" s="61">
        <v>0</v>
      </c>
      <c r="M5" s="62">
        <v>0</v>
      </c>
      <c r="N5" s="60">
        <v>0</v>
      </c>
      <c r="O5" s="61">
        <v>0</v>
      </c>
      <c r="P5" s="61">
        <v>0</v>
      </c>
      <c r="Q5" s="62">
        <v>0</v>
      </c>
      <c r="R5" s="60">
        <v>22.8560589050802</v>
      </c>
      <c r="S5" s="61">
        <v>16.3964857210302</v>
      </c>
      <c r="T5" s="61">
        <v>28.261972945013</v>
      </c>
      <c r="U5" s="62">
        <v>9.13046803014222</v>
      </c>
      <c r="V5" s="60">
        <v>45.17288716872</v>
      </c>
      <c r="W5" s="61">
        <v>2.257965709221</v>
      </c>
      <c r="X5" s="61">
        <v>95.0015023374806</v>
      </c>
      <c r="Y5" s="62">
        <v>1.38220464931186</v>
      </c>
      <c r="Z5" s="60">
        <v>4.167484807139</v>
      </c>
      <c r="AA5" s="61">
        <v>2.831851735887</v>
      </c>
      <c r="AB5" s="61">
        <v>32.0489007893689</v>
      </c>
      <c r="AC5" s="62">
        <v>1.11196966151396</v>
      </c>
      <c r="AD5" s="60">
        <v>0</v>
      </c>
      <c r="AE5" s="61">
        <v>0</v>
      </c>
      <c r="AF5" s="61">
        <v>0</v>
      </c>
      <c r="AG5" s="62">
        <v>0</v>
      </c>
      <c r="AH5" s="60">
        <v>134.350386099799</v>
      </c>
      <c r="AI5" s="61">
        <v>134.350386099799</v>
      </c>
      <c r="AJ5" s="61">
        <v>0</v>
      </c>
      <c r="AK5" s="62">
        <v>435.64796109122</v>
      </c>
      <c r="AL5" s="60">
        <v>13812.59112384</v>
      </c>
      <c r="AM5" s="61">
        <v>138.1259112384</v>
      </c>
      <c r="AN5" s="61">
        <v>99</v>
      </c>
    </row>
    <row r="6" spans="1:40" ht="15" customHeight="1">
      <c r="A6" s="53" t="s">
        <v>56</v>
      </c>
      <c r="B6" s="53" t="s">
        <v>88</v>
      </c>
      <c r="C6" s="55" t="s">
        <v>57</v>
      </c>
      <c r="D6" s="57" t="s">
        <v>51</v>
      </c>
      <c r="E6" s="101">
        <v>3102</v>
      </c>
      <c r="F6" s="60">
        <v>0</v>
      </c>
      <c r="G6" s="61">
        <v>0</v>
      </c>
      <c r="H6" s="61">
        <v>0</v>
      </c>
      <c r="I6" s="62">
        <v>0</v>
      </c>
      <c r="J6" s="60">
        <v>0</v>
      </c>
      <c r="K6" s="61">
        <v>0</v>
      </c>
      <c r="L6" s="61">
        <v>0</v>
      </c>
      <c r="M6" s="62">
        <v>0</v>
      </c>
      <c r="N6" s="60">
        <v>0</v>
      </c>
      <c r="O6" s="61">
        <v>0</v>
      </c>
      <c r="P6" s="61">
        <v>0</v>
      </c>
      <c r="Q6" s="62">
        <v>0</v>
      </c>
      <c r="R6" s="60">
        <v>22.272714473169</v>
      </c>
      <c r="S6" s="61">
        <v>17.902567562314</v>
      </c>
      <c r="T6" s="61">
        <v>19.6210790387473</v>
      </c>
      <c r="U6" s="62">
        <v>13.6532593040287</v>
      </c>
      <c r="V6" s="60">
        <v>194.0977549826</v>
      </c>
      <c r="W6" s="61">
        <v>9.701970084442</v>
      </c>
      <c r="X6" s="61">
        <v>95.0015031934235</v>
      </c>
      <c r="Y6" s="62">
        <v>5.94172208293868</v>
      </c>
      <c r="Z6" s="60">
        <v>63.33994184308</v>
      </c>
      <c r="AA6" s="61">
        <v>43.04018166943</v>
      </c>
      <c r="AB6" s="61">
        <v>32.0489087658797</v>
      </c>
      <c r="AC6" s="62">
        <v>16.9019388550123</v>
      </c>
      <c r="AD6" s="60">
        <v>71.70843435911</v>
      </c>
      <c r="AE6" s="61">
        <v>48.72725709796</v>
      </c>
      <c r="AF6" s="61">
        <v>32.0480811867432</v>
      </c>
      <c r="AG6" s="62">
        <v>19.4372296832641</v>
      </c>
      <c r="AH6" s="60">
        <v>179.47807166701</v>
      </c>
      <c r="AI6" s="61">
        <v>179.47807166701</v>
      </c>
      <c r="AJ6" s="61">
        <v>0</v>
      </c>
      <c r="AK6" s="62">
        <v>569.032919927347</v>
      </c>
      <c r="AL6" s="60">
        <v>316.1866834928</v>
      </c>
      <c r="AM6" s="61">
        <v>31.61866834928</v>
      </c>
      <c r="AN6" s="61">
        <v>90</v>
      </c>
    </row>
    <row r="7" spans="1:40" ht="15" customHeight="1">
      <c r="A7" s="53" t="s">
        <v>56</v>
      </c>
      <c r="B7" s="53" t="s">
        <v>87</v>
      </c>
      <c r="C7" s="55" t="s">
        <v>56</v>
      </c>
      <c r="D7" s="57" t="s">
        <v>51</v>
      </c>
      <c r="E7" s="101">
        <v>3103</v>
      </c>
      <c r="F7" s="60">
        <v>0</v>
      </c>
      <c r="G7" s="61">
        <v>0</v>
      </c>
      <c r="H7" s="61">
        <v>0</v>
      </c>
      <c r="I7" s="62">
        <v>0</v>
      </c>
      <c r="J7" s="60">
        <v>0</v>
      </c>
      <c r="K7" s="61">
        <v>0</v>
      </c>
      <c r="L7" s="61">
        <v>0</v>
      </c>
      <c r="M7" s="62">
        <v>0</v>
      </c>
      <c r="N7" s="60">
        <v>0</v>
      </c>
      <c r="O7" s="61">
        <v>0</v>
      </c>
      <c r="P7" s="61">
        <v>0</v>
      </c>
      <c r="Q7" s="62">
        <v>0</v>
      </c>
      <c r="R7" s="60">
        <v>12.2219270996676</v>
      </c>
      <c r="S7" s="61">
        <v>9.7858798121146</v>
      </c>
      <c r="T7" s="61">
        <v>19.9317772695539</v>
      </c>
      <c r="U7" s="62">
        <v>7.24253148201114</v>
      </c>
      <c r="V7" s="60">
        <v>90.30863975072</v>
      </c>
      <c r="W7" s="61">
        <v>4.514074177509</v>
      </c>
      <c r="X7" s="61">
        <v>95.0015035217347</v>
      </c>
      <c r="Y7" s="62">
        <v>2.76360924705019</v>
      </c>
      <c r="Z7" s="60">
        <v>26.68656704358</v>
      </c>
      <c r="AA7" s="61">
        <v>18.13381473594</v>
      </c>
      <c r="AB7" s="61">
        <v>32.0489042058991</v>
      </c>
      <c r="AC7" s="62">
        <v>7.11660583368937</v>
      </c>
      <c r="AD7" s="60">
        <v>0</v>
      </c>
      <c r="AE7" s="61">
        <v>0</v>
      </c>
      <c r="AF7" s="61">
        <v>0</v>
      </c>
      <c r="AG7" s="62">
        <v>0</v>
      </c>
      <c r="AH7" s="60">
        <v>118.350332366406</v>
      </c>
      <c r="AI7" s="61">
        <v>118.350332366406</v>
      </c>
      <c r="AJ7" s="61">
        <v>0</v>
      </c>
      <c r="AK7" s="62">
        <v>378.934066863305</v>
      </c>
      <c r="AL7" s="60">
        <v>7790.949532559</v>
      </c>
      <c r="AM7" s="61">
        <v>77.90949532559</v>
      </c>
      <c r="AN7" s="61">
        <v>99</v>
      </c>
    </row>
    <row r="8" spans="1:40" ht="15" customHeight="1">
      <c r="A8" s="53" t="s">
        <v>56</v>
      </c>
      <c r="B8" s="53" t="s">
        <v>89</v>
      </c>
      <c r="C8" s="55" t="s">
        <v>58</v>
      </c>
      <c r="D8" s="57" t="s">
        <v>51</v>
      </c>
      <c r="E8" s="101">
        <v>3104</v>
      </c>
      <c r="F8" s="60">
        <v>0</v>
      </c>
      <c r="G8" s="61">
        <v>0</v>
      </c>
      <c r="H8" s="61">
        <v>0</v>
      </c>
      <c r="I8" s="62">
        <v>0</v>
      </c>
      <c r="J8" s="60">
        <v>0</v>
      </c>
      <c r="K8" s="61">
        <v>0</v>
      </c>
      <c r="L8" s="61">
        <v>0</v>
      </c>
      <c r="M8" s="62">
        <v>0</v>
      </c>
      <c r="N8" s="60">
        <v>0</v>
      </c>
      <c r="O8" s="61">
        <v>0</v>
      </c>
      <c r="P8" s="61">
        <v>0</v>
      </c>
      <c r="Q8" s="62">
        <v>0</v>
      </c>
      <c r="R8" s="60">
        <v>13.9499364294817</v>
      </c>
      <c r="S8" s="61">
        <v>10.6377872991597</v>
      </c>
      <c r="T8" s="61">
        <v>23.7431127164288</v>
      </c>
      <c r="U8" s="62">
        <v>6.97932351936739</v>
      </c>
      <c r="V8" s="60">
        <v>62.34650624054</v>
      </c>
      <c r="W8" s="61">
        <v>3.116387059653</v>
      </c>
      <c r="X8" s="61">
        <v>95.0015048996817</v>
      </c>
      <c r="Y8" s="62">
        <v>1.90823378999582</v>
      </c>
      <c r="Z8" s="60">
        <v>18.35403591698</v>
      </c>
      <c r="AA8" s="61">
        <v>12.47176524144</v>
      </c>
      <c r="AB8" s="61">
        <v>32.0489221125371</v>
      </c>
      <c r="AC8" s="62">
        <v>4.89266651066144</v>
      </c>
      <c r="AD8" s="60">
        <v>0</v>
      </c>
      <c r="AE8" s="61">
        <v>0</v>
      </c>
      <c r="AF8" s="61">
        <v>0</v>
      </c>
      <c r="AG8" s="62">
        <v>0</v>
      </c>
      <c r="AH8" s="60">
        <v>166.11434763421</v>
      </c>
      <c r="AI8" s="61">
        <v>166.11434763421</v>
      </c>
      <c r="AJ8" s="61">
        <v>0</v>
      </c>
      <c r="AK8" s="62">
        <v>525.467934115621</v>
      </c>
      <c r="AL8" s="60">
        <v>269.7046651262</v>
      </c>
      <c r="AM8" s="61">
        <v>26.97046651262</v>
      </c>
      <c r="AN8" s="61">
        <v>90</v>
      </c>
    </row>
    <row r="9" spans="1:40" ht="15" customHeight="1">
      <c r="A9" s="54" t="s">
        <v>56</v>
      </c>
      <c r="B9" s="54" t="s">
        <v>87</v>
      </c>
      <c r="C9" s="56" t="s">
        <v>56</v>
      </c>
      <c r="D9" s="89" t="s">
        <v>51</v>
      </c>
      <c r="E9" s="102">
        <v>3105</v>
      </c>
      <c r="F9" s="90">
        <v>0</v>
      </c>
      <c r="G9" s="91">
        <v>0</v>
      </c>
      <c r="H9" s="91">
        <v>0</v>
      </c>
      <c r="I9" s="92">
        <v>0</v>
      </c>
      <c r="J9" s="90">
        <v>0</v>
      </c>
      <c r="K9" s="91">
        <v>0</v>
      </c>
      <c r="L9" s="91">
        <v>0</v>
      </c>
      <c r="M9" s="92">
        <v>0</v>
      </c>
      <c r="N9" s="90">
        <v>0</v>
      </c>
      <c r="O9" s="91">
        <v>0</v>
      </c>
      <c r="P9" s="91">
        <v>0</v>
      </c>
      <c r="Q9" s="92">
        <v>0</v>
      </c>
      <c r="R9" s="90">
        <v>8.4750655135903</v>
      </c>
      <c r="S9" s="91">
        <v>7.8108757227993</v>
      </c>
      <c r="T9" s="91">
        <v>7.83698709733783</v>
      </c>
      <c r="U9" s="92">
        <v>7.78031014477865</v>
      </c>
      <c r="V9" s="90">
        <v>159.5073435768</v>
      </c>
      <c r="W9" s="91">
        <v>7.972966463768</v>
      </c>
      <c r="X9" s="91">
        <v>95.0015050812196</v>
      </c>
      <c r="Y9" s="92">
        <v>4.87904219709307</v>
      </c>
      <c r="Z9" s="90">
        <v>26.71912139372</v>
      </c>
      <c r="AA9" s="91">
        <v>18.15593130595</v>
      </c>
      <c r="AB9" s="91">
        <v>32.0489209266539</v>
      </c>
      <c r="AC9" s="92">
        <v>7.11660583368937</v>
      </c>
      <c r="AD9" s="90">
        <v>0</v>
      </c>
      <c r="AE9" s="91">
        <v>0</v>
      </c>
      <c r="AF9" s="91">
        <v>0</v>
      </c>
      <c r="AG9" s="92">
        <v>0</v>
      </c>
      <c r="AH9" s="90">
        <v>148.33427525961</v>
      </c>
      <c r="AI9" s="91">
        <v>148.33427525961</v>
      </c>
      <c r="AJ9" s="91">
        <v>0</v>
      </c>
      <c r="AK9" s="92">
        <v>471.072653761223</v>
      </c>
      <c r="AL9" s="90">
        <v>244.9457966849</v>
      </c>
      <c r="AM9" s="91">
        <v>24.49457966849</v>
      </c>
      <c r="AN9" s="91">
        <v>90</v>
      </c>
    </row>
    <row r="10" ht="12.75">
      <c r="AM10" s="37"/>
    </row>
  </sheetData>
  <sheetProtection/>
  <mergeCells count="11">
    <mergeCell ref="AL3:AN3"/>
    <mergeCell ref="A1:AN1"/>
    <mergeCell ref="A2:AN2"/>
    <mergeCell ref="V3:Y3"/>
    <mergeCell ref="R3:U3"/>
    <mergeCell ref="AH3:AK3"/>
    <mergeCell ref="F3:I3"/>
    <mergeCell ref="N3:Q3"/>
    <mergeCell ref="J3:M3"/>
    <mergeCell ref="Z3:AC3"/>
    <mergeCell ref="AD3:AG3"/>
  </mergeCells>
  <printOptions/>
  <pageMargins left="0.75" right="0.75" top="1" bottom="1" header="0.5" footer="0.5"/>
  <pageSetup fitToHeight="30" fitToWidth="1" horizontalDpi="300" verticalDpi="300" orientation="landscape" scale="26" r:id="rId1"/>
</worksheet>
</file>

<file path=xl/worksheets/sheet5.xml><?xml version="1.0" encoding="utf-8"?>
<worksheet xmlns="http://schemas.openxmlformats.org/spreadsheetml/2006/main" xmlns:r="http://schemas.openxmlformats.org/officeDocument/2006/relationships">
  <dimension ref="A1:H7"/>
  <sheetViews>
    <sheetView zoomScalePageLayoutView="0" workbookViewId="0" topLeftCell="A1">
      <pane ySplit="2" topLeftCell="A3" activePane="bottomLeft" state="frozen"/>
      <selection pane="topLeft" activeCell="A50" sqref="A50:K50"/>
      <selection pane="bottomLeft" activeCell="A1" sqref="A1:H1"/>
    </sheetView>
  </sheetViews>
  <sheetFormatPr defaultColWidth="9.140625" defaultRowHeight="15" customHeight="1"/>
  <cols>
    <col min="1" max="1" width="28.7109375" style="20" bestFit="1" customWidth="1"/>
    <col min="2" max="2" width="17.421875" style="20" bestFit="1" customWidth="1"/>
    <col min="3" max="3" width="41.7109375" style="20" bestFit="1" customWidth="1"/>
    <col min="4" max="4" width="10.00390625" style="20" bestFit="1" customWidth="1"/>
    <col min="5" max="5" width="19.421875" style="22" bestFit="1" customWidth="1"/>
    <col min="6" max="6" width="19.140625" style="20" bestFit="1" customWidth="1"/>
    <col min="7" max="7" width="15.8515625" style="20" bestFit="1" customWidth="1"/>
    <col min="8" max="8" width="19.57421875" style="20" bestFit="1" customWidth="1"/>
  </cols>
  <sheetData>
    <row r="1" spans="1:8" s="25" customFormat="1" ht="36" customHeight="1" thickBot="1">
      <c r="A1" s="151" t="s">
        <v>77</v>
      </c>
      <c r="B1" s="151"/>
      <c r="C1" s="151"/>
      <c r="D1" s="151"/>
      <c r="E1" s="151"/>
      <c r="F1" s="151"/>
      <c r="G1" s="151"/>
      <c r="H1" s="151"/>
    </row>
    <row r="2" spans="1:8" s="5" customFormat="1" ht="53.25" customHeight="1" thickBot="1">
      <c r="A2" s="42" t="s">
        <v>44</v>
      </c>
      <c r="B2" s="67" t="s">
        <v>13</v>
      </c>
      <c r="C2" s="43" t="s">
        <v>5</v>
      </c>
      <c r="D2" s="67" t="s">
        <v>0</v>
      </c>
      <c r="E2" s="44" t="s">
        <v>39</v>
      </c>
      <c r="F2" s="68" t="s">
        <v>47</v>
      </c>
      <c r="G2" s="68" t="s">
        <v>48</v>
      </c>
      <c r="H2" s="45" t="s">
        <v>40</v>
      </c>
    </row>
    <row r="3" spans="1:8" ht="15" customHeight="1">
      <c r="A3" s="103" t="s">
        <v>56</v>
      </c>
      <c r="B3" s="105" t="s">
        <v>87</v>
      </c>
      <c r="C3" s="71" t="s">
        <v>56</v>
      </c>
      <c r="D3" s="97">
        <v>3101</v>
      </c>
      <c r="E3" s="72">
        <v>22.11623811144</v>
      </c>
      <c r="F3" s="73">
        <v>10.8967449318124</v>
      </c>
      <c r="G3" s="73">
        <v>58.2092178677373</v>
      </c>
      <c r="H3" s="74" t="s">
        <v>62</v>
      </c>
    </row>
    <row r="4" spans="1:8" ht="15" customHeight="1">
      <c r="A4" s="103" t="s">
        <v>56</v>
      </c>
      <c r="B4" s="106" t="s">
        <v>88</v>
      </c>
      <c r="C4" s="71" t="s">
        <v>57</v>
      </c>
      <c r="D4" s="97">
        <v>3102</v>
      </c>
      <c r="E4" s="72">
        <v>27.96145806263</v>
      </c>
      <c r="F4" s="73">
        <v>13.7774242354095</v>
      </c>
      <c r="G4" s="73">
        <v>13.7774242354095</v>
      </c>
      <c r="H4" s="74">
        <v>3102</v>
      </c>
    </row>
    <row r="5" spans="1:8" ht="15" customHeight="1">
      <c r="A5" s="103" t="s">
        <v>56</v>
      </c>
      <c r="B5" s="106" t="s">
        <v>87</v>
      </c>
      <c r="C5" s="71" t="s">
        <v>56</v>
      </c>
      <c r="D5" s="97">
        <v>3103</v>
      </c>
      <c r="E5" s="72">
        <v>19.02229259582</v>
      </c>
      <c r="F5" s="73">
        <v>9.36841120494448</v>
      </c>
      <c r="G5" s="73">
        <v>33.5350487005154</v>
      </c>
      <c r="H5" s="74" t="s">
        <v>63</v>
      </c>
    </row>
    <row r="6" spans="1:8" ht="15" customHeight="1">
      <c r="A6" s="103" t="s">
        <v>56</v>
      </c>
      <c r="B6" s="106" t="s">
        <v>89</v>
      </c>
      <c r="C6" s="71" t="s">
        <v>58</v>
      </c>
      <c r="D6" s="97">
        <v>3104</v>
      </c>
      <c r="E6" s="72">
        <v>25.77500342094</v>
      </c>
      <c r="F6" s="73">
        <v>12.6866043963548</v>
      </c>
      <c r="G6" s="73">
        <v>12.6866043963548</v>
      </c>
      <c r="H6" s="74">
        <v>3104</v>
      </c>
    </row>
    <row r="7" spans="1:8" ht="15" customHeight="1">
      <c r="A7" s="104" t="s">
        <v>56</v>
      </c>
      <c r="B7" s="107" t="s">
        <v>87</v>
      </c>
      <c r="C7" s="93" t="s">
        <v>56</v>
      </c>
      <c r="D7" s="98">
        <v>3105</v>
      </c>
      <c r="E7" s="94">
        <v>23.34500560608</v>
      </c>
      <c r="F7" s="95">
        <v>11.4800330992162</v>
      </c>
      <c r="G7" s="95">
        <v>11.4800330992162</v>
      </c>
      <c r="H7" s="96">
        <v>3105</v>
      </c>
    </row>
  </sheetData>
  <sheetProtection/>
  <mergeCells count="1">
    <mergeCell ref="A1:H1"/>
  </mergeCells>
  <conditionalFormatting sqref="A1 A2:D2 I1:BQ7 C3:D7 G3:H7 A8:D62904 G8:BQ62904">
    <cfRule type="cellIs" priority="97" dxfId="0" operator="lessThan" stopIfTrue="1">
      <formula>0</formula>
    </cfRule>
  </conditionalFormatting>
  <conditionalFormatting sqref="F2:G2">
    <cfRule type="cellIs" priority="96" dxfId="0" operator="lessThan" stopIfTrue="1">
      <formula>0</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7"/>
  <sheetViews>
    <sheetView zoomScalePageLayoutView="0" workbookViewId="0" topLeftCell="A1">
      <pane ySplit="2" topLeftCell="A3" activePane="bottomLeft" state="frozen"/>
      <selection pane="topLeft" activeCell="A50" sqref="A50:K50"/>
      <selection pane="bottomLeft" activeCell="A1" sqref="A1:F1"/>
    </sheetView>
  </sheetViews>
  <sheetFormatPr defaultColWidth="9.140625" defaultRowHeight="12.75"/>
  <cols>
    <col min="1" max="1" width="24.8515625" style="4" bestFit="1" customWidth="1"/>
    <col min="2" max="2" width="32.140625" style="0" bestFit="1" customWidth="1"/>
    <col min="3" max="3" width="17.8515625" style="26" customWidth="1"/>
    <col min="4" max="4" width="18.7109375" style="4" bestFit="1" customWidth="1"/>
    <col min="5" max="5" width="40.7109375" style="0" bestFit="1" customWidth="1"/>
    <col min="6" max="6" width="20.7109375" style="0" customWidth="1"/>
  </cols>
  <sheetData>
    <row r="1" spans="1:6" s="21" customFormat="1" ht="36" customHeight="1" thickBot="1">
      <c r="A1" s="151" t="s">
        <v>78</v>
      </c>
      <c r="B1" s="151"/>
      <c r="C1" s="151"/>
      <c r="D1" s="151"/>
      <c r="E1" s="151"/>
      <c r="F1" s="151"/>
    </row>
    <row r="2" spans="1:6" ht="48.75" customHeight="1" thickBot="1">
      <c r="A2" s="58" t="s">
        <v>26</v>
      </c>
      <c r="B2" s="27" t="s">
        <v>27</v>
      </c>
      <c r="C2" s="28" t="s">
        <v>28</v>
      </c>
      <c r="D2" s="59" t="s">
        <v>29</v>
      </c>
      <c r="E2" s="24" t="s">
        <v>30</v>
      </c>
      <c r="F2" s="28" t="s">
        <v>31</v>
      </c>
    </row>
    <row r="3" spans="1:6" ht="15" customHeight="1">
      <c r="A3" s="121">
        <v>3101</v>
      </c>
      <c r="B3" s="122" t="s">
        <v>56</v>
      </c>
      <c r="C3" s="123" t="s">
        <v>87</v>
      </c>
      <c r="D3" s="124">
        <v>3101</v>
      </c>
      <c r="E3" s="125" t="s">
        <v>56</v>
      </c>
      <c r="F3" s="126" t="s">
        <v>87</v>
      </c>
    </row>
    <row r="4" spans="1:6" ht="15" customHeight="1">
      <c r="A4" s="127">
        <v>3101</v>
      </c>
      <c r="B4" s="122" t="s">
        <v>56</v>
      </c>
      <c r="C4" s="123" t="s">
        <v>87</v>
      </c>
      <c r="D4" s="124">
        <v>3102</v>
      </c>
      <c r="E4" s="125" t="s">
        <v>57</v>
      </c>
      <c r="F4" s="126" t="s">
        <v>88</v>
      </c>
    </row>
    <row r="5" spans="1:6" ht="15" customHeight="1">
      <c r="A5" s="127">
        <v>3101</v>
      </c>
      <c r="B5" s="122" t="s">
        <v>56</v>
      </c>
      <c r="C5" s="123" t="s">
        <v>87</v>
      </c>
      <c r="D5" s="124">
        <v>3103</v>
      </c>
      <c r="E5" s="125" t="s">
        <v>56</v>
      </c>
      <c r="F5" s="126" t="s">
        <v>87</v>
      </c>
    </row>
    <row r="6" spans="1:6" ht="15" customHeight="1">
      <c r="A6" s="127">
        <v>3101</v>
      </c>
      <c r="B6" s="122" t="s">
        <v>56</v>
      </c>
      <c r="C6" s="123" t="s">
        <v>87</v>
      </c>
      <c r="D6" s="124">
        <v>3104</v>
      </c>
      <c r="E6" s="125" t="s">
        <v>58</v>
      </c>
      <c r="F6" s="126" t="s">
        <v>89</v>
      </c>
    </row>
    <row r="7" spans="1:6" ht="15" customHeight="1">
      <c r="A7" s="128">
        <v>3101</v>
      </c>
      <c r="B7" s="129" t="s">
        <v>56</v>
      </c>
      <c r="C7" s="130" t="s">
        <v>87</v>
      </c>
      <c r="D7" s="131">
        <v>3105</v>
      </c>
      <c r="E7" s="132" t="s">
        <v>56</v>
      </c>
      <c r="F7" s="133" t="s">
        <v>87</v>
      </c>
    </row>
  </sheetData>
  <sheetProtection/>
  <mergeCells count="1">
    <mergeCell ref="A1:F1"/>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F1"/>
    </sheetView>
  </sheetViews>
  <sheetFormatPr defaultColWidth="8.8515625" defaultRowHeight="12.75"/>
  <cols>
    <col min="1" max="1" width="19.8515625" style="1" customWidth="1"/>
    <col min="2" max="2" width="35.00390625" style="1" customWidth="1"/>
    <col min="3" max="3" width="9.7109375" style="1" bestFit="1" customWidth="1"/>
    <col min="4" max="4" width="16.7109375" style="1" bestFit="1" customWidth="1"/>
    <col min="5" max="5" width="56.28125" style="1" customWidth="1"/>
    <col min="6" max="6" width="24.8515625" style="1" bestFit="1" customWidth="1"/>
    <col min="7" max="16384" width="8.8515625" style="1" customWidth="1"/>
  </cols>
  <sheetData>
    <row r="1" spans="1:8" ht="36" customHeight="1" thickBot="1">
      <c r="A1" s="151" t="s">
        <v>79</v>
      </c>
      <c r="B1" s="151"/>
      <c r="C1" s="151"/>
      <c r="D1" s="151"/>
      <c r="E1" s="151"/>
      <c r="F1" s="151"/>
      <c r="G1" s="99"/>
      <c r="H1" s="99"/>
    </row>
    <row r="2" spans="1:8" ht="18.75" customHeight="1">
      <c r="A2" s="84" t="s">
        <v>52</v>
      </c>
      <c r="B2" s="84" t="s">
        <v>44</v>
      </c>
      <c r="C2" s="85" t="s">
        <v>0</v>
      </c>
      <c r="D2" s="84" t="s">
        <v>13</v>
      </c>
      <c r="E2" s="84" t="s">
        <v>5</v>
      </c>
      <c r="F2" s="120" t="s">
        <v>71</v>
      </c>
      <c r="G2" s="100"/>
      <c r="H2" s="100"/>
    </row>
    <row r="3" spans="1:6" ht="15" customHeight="1">
      <c r="A3" s="108" t="s">
        <v>72</v>
      </c>
      <c r="B3" s="109" t="s">
        <v>56</v>
      </c>
      <c r="C3" s="110">
        <v>3101</v>
      </c>
      <c r="D3" s="109" t="s">
        <v>87</v>
      </c>
      <c r="E3" s="109" t="s">
        <v>56</v>
      </c>
      <c r="F3" s="111">
        <v>1.0948546400866699</v>
      </c>
    </row>
    <row r="4" spans="1:6" ht="15" customHeight="1">
      <c r="A4" s="112" t="s">
        <v>72</v>
      </c>
      <c r="B4" s="113" t="s">
        <v>56</v>
      </c>
      <c r="C4" s="114">
        <v>3102</v>
      </c>
      <c r="D4" s="113" t="s">
        <v>88</v>
      </c>
      <c r="E4" s="113" t="s">
        <v>57</v>
      </c>
      <c r="F4" s="115">
        <v>1.1528862314506836</v>
      </c>
    </row>
    <row r="5" spans="1:6" ht="15" customHeight="1">
      <c r="A5" s="112" t="s">
        <v>72</v>
      </c>
      <c r="B5" s="113" t="s">
        <v>56</v>
      </c>
      <c r="C5" s="114">
        <v>3103</v>
      </c>
      <c r="D5" s="113" t="s">
        <v>87</v>
      </c>
      <c r="E5" s="113" t="s">
        <v>56</v>
      </c>
      <c r="F5" s="115">
        <v>0.6172915082406006</v>
      </c>
    </row>
    <row r="6" spans="1:6" ht="15" customHeight="1">
      <c r="A6" s="112" t="s">
        <v>72</v>
      </c>
      <c r="B6" s="113" t="s">
        <v>56</v>
      </c>
      <c r="C6" s="114">
        <v>3104</v>
      </c>
      <c r="D6" s="113" t="s">
        <v>89</v>
      </c>
      <c r="E6" s="113" t="s">
        <v>58</v>
      </c>
      <c r="F6" s="115">
        <v>1.0878374409505616</v>
      </c>
    </row>
    <row r="7" spans="1:6" ht="15" customHeight="1">
      <c r="A7" s="116" t="s">
        <v>72</v>
      </c>
      <c r="B7" s="117" t="s">
        <v>56</v>
      </c>
      <c r="C7" s="118">
        <v>3105</v>
      </c>
      <c r="D7" s="117" t="s">
        <v>87</v>
      </c>
      <c r="E7" s="117" t="s">
        <v>56</v>
      </c>
      <c r="F7" s="119">
        <v>1.1352056020577392</v>
      </c>
    </row>
  </sheetData>
  <sheetProtection/>
  <mergeCells count="1">
    <mergeCell ref="A1:F1"/>
  </mergeCells>
  <conditionalFormatting sqref="A1">
    <cfRule type="cellIs" priority="1" dxfId="0" operator="lessThan" stopIfTrue="1">
      <formula>0</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75"/>
  <sheetViews>
    <sheetView zoomScalePageLayoutView="0" workbookViewId="0" topLeftCell="A1">
      <selection activeCell="J5" sqref="J5"/>
    </sheetView>
  </sheetViews>
  <sheetFormatPr defaultColWidth="9.140625" defaultRowHeight="12.75"/>
  <cols>
    <col min="12" max="12" width="49.421875" style="0" bestFit="1" customWidth="1"/>
    <col min="13" max="13" width="12.57421875" style="0" bestFit="1" customWidth="1"/>
  </cols>
  <sheetData>
    <row r="1" spans="1:10" ht="15">
      <c r="A1" s="80" t="s">
        <v>64</v>
      </c>
      <c r="B1" s="80" t="s">
        <v>59</v>
      </c>
      <c r="C1" s="80" t="s">
        <v>60</v>
      </c>
      <c r="D1" s="80" t="s">
        <v>61</v>
      </c>
      <c r="E1" s="80" t="s">
        <v>65</v>
      </c>
      <c r="F1" s="80" t="s">
        <v>66</v>
      </c>
      <c r="I1" s="82" t="s">
        <v>67</v>
      </c>
      <c r="J1" s="82" t="s">
        <v>61</v>
      </c>
    </row>
    <row r="2" spans="1:10" ht="15">
      <c r="A2" s="81">
        <v>2217</v>
      </c>
      <c r="B2" s="81">
        <v>1.2026234919023528</v>
      </c>
      <c r="C2" s="81">
        <v>0.286460451157253</v>
      </c>
      <c r="D2" s="81">
        <v>76.75010897259999</v>
      </c>
      <c r="E2" s="81">
        <v>0.01566933921008103</v>
      </c>
      <c r="F2" s="81">
        <v>0.0037323784290589114</v>
      </c>
      <c r="I2">
        <f>SUM(C2:C75)</f>
        <v>315.31424457603026</v>
      </c>
      <c r="J2">
        <f>SUM(D2:D75)</f>
        <v>15563.399638904837</v>
      </c>
    </row>
    <row r="3" spans="1:6" ht="15">
      <c r="A3" s="81">
        <v>2202</v>
      </c>
      <c r="B3" s="81">
        <v>0.59737328289233</v>
      </c>
      <c r="C3" s="81">
        <v>0.303967893577856</v>
      </c>
      <c r="D3" s="81">
        <v>49.07824932339284</v>
      </c>
      <c r="E3" s="81">
        <v>0.012171853950128491</v>
      </c>
      <c r="F3" s="81">
        <v>0.006193535787613589</v>
      </c>
    </row>
    <row r="4" spans="1:10" ht="15">
      <c r="A4" s="81">
        <v>2205</v>
      </c>
      <c r="B4" s="81">
        <v>1.0554650072335539</v>
      </c>
      <c r="C4" s="81">
        <v>0.491789740960811</v>
      </c>
      <c r="D4" s="81">
        <v>95.20726899189997</v>
      </c>
      <c r="E4" s="81">
        <v>0.011085970834047876</v>
      </c>
      <c r="F4" s="81">
        <v>0.005165464214740278</v>
      </c>
      <c r="J4" s="39" t="s">
        <v>68</v>
      </c>
    </row>
    <row r="5" spans="1:10" ht="15">
      <c r="A5" s="81">
        <v>2233</v>
      </c>
      <c r="B5" s="81">
        <v>0.9841502772650099</v>
      </c>
      <c r="C5" s="81">
        <v>0.5090415843312249</v>
      </c>
      <c r="D5" s="81">
        <v>89.597007902</v>
      </c>
      <c r="E5" s="81">
        <v>0.01098418686415801</v>
      </c>
      <c r="F5" s="81">
        <v>0.005681457408577837</v>
      </c>
      <c r="J5">
        <f>0.03*J2</f>
        <v>466.9019891671451</v>
      </c>
    </row>
    <row r="6" spans="1:6" ht="15">
      <c r="A6" s="81">
        <v>2209</v>
      </c>
      <c r="B6" s="81">
        <v>14.38047535476603</v>
      </c>
      <c r="C6" s="81">
        <v>0.524851767316635</v>
      </c>
      <c r="D6" s="81">
        <v>97.4074577152</v>
      </c>
      <c r="E6" s="81">
        <v>0.14763218024652358</v>
      </c>
      <c r="F6" s="81">
        <v>0.00538820927706785</v>
      </c>
    </row>
    <row r="7" spans="1:6" ht="15">
      <c r="A7" s="81">
        <v>2229</v>
      </c>
      <c r="B7" s="81">
        <v>1.557926182405383</v>
      </c>
      <c r="C7" s="81">
        <v>0.609178205338473</v>
      </c>
      <c r="D7" s="81">
        <v>96.35962469020006</v>
      </c>
      <c r="E7" s="81">
        <v>0.01616783157275857</v>
      </c>
      <c r="F7" s="81">
        <v>0.006321923806750022</v>
      </c>
    </row>
    <row r="8" spans="1:13" ht="15">
      <c r="A8" s="81">
        <v>2228</v>
      </c>
      <c r="B8" s="81">
        <v>3.9553470053354602</v>
      </c>
      <c r="C8" s="81">
        <v>0.625605101190231</v>
      </c>
      <c r="D8" s="81">
        <v>50.527053449000036</v>
      </c>
      <c r="E8" s="81">
        <v>0.07828176660504907</v>
      </c>
      <c r="F8" s="81">
        <v>0.012381586862604042</v>
      </c>
      <c r="L8" s="78"/>
      <c r="M8" s="78"/>
    </row>
    <row r="9" spans="1:13" ht="15">
      <c r="A9" s="81">
        <v>2206</v>
      </c>
      <c r="B9" s="81">
        <v>3.56540538983071</v>
      </c>
      <c r="C9" s="81">
        <v>0.66721357751359</v>
      </c>
      <c r="D9" s="81">
        <v>66.65974379260003</v>
      </c>
      <c r="E9" s="81">
        <v>0.05348663506604281</v>
      </c>
      <c r="F9" s="81">
        <v>0.010009243053641292</v>
      </c>
      <c r="L9" s="79"/>
      <c r="M9" s="79"/>
    </row>
    <row r="10" spans="1:13" ht="15">
      <c r="A10" s="81">
        <v>2219</v>
      </c>
      <c r="B10" s="81">
        <v>1.15822435306283</v>
      </c>
      <c r="C10" s="81">
        <v>0.6901156290511329</v>
      </c>
      <c r="D10" s="81">
        <v>123.92062107400008</v>
      </c>
      <c r="E10" s="81">
        <v>0.009346502164245837</v>
      </c>
      <c r="F10" s="81">
        <v>0.005569013640102928</v>
      </c>
      <c r="L10" s="79"/>
      <c r="M10" s="79"/>
    </row>
    <row r="11" spans="1:13" ht="15">
      <c r="A11" s="81">
        <v>2204</v>
      </c>
      <c r="B11" s="81">
        <v>3.23965360750231</v>
      </c>
      <c r="C11" s="81">
        <v>0.76898441572122</v>
      </c>
      <c r="D11" s="81">
        <v>69.29151484589997</v>
      </c>
      <c r="E11" s="81">
        <v>0.046753972902845296</v>
      </c>
      <c r="F11" s="81">
        <v>0.011097815041731931</v>
      </c>
      <c r="L11" s="79"/>
      <c r="M11" s="79"/>
    </row>
    <row r="12" spans="1:13" ht="15">
      <c r="A12" s="81">
        <v>2241</v>
      </c>
      <c r="B12" s="81">
        <v>21.80839905563802</v>
      </c>
      <c r="C12" s="81">
        <v>0.771389339860684</v>
      </c>
      <c r="D12" s="81">
        <v>123.36905199799999</v>
      </c>
      <c r="E12" s="81">
        <v>0.1767736616472628</v>
      </c>
      <c r="F12" s="81">
        <v>0.006252697312395571</v>
      </c>
      <c r="L12" s="79"/>
      <c r="M12" s="79"/>
    </row>
    <row r="13" spans="1:13" ht="15">
      <c r="A13" s="81">
        <v>2268</v>
      </c>
      <c r="B13" s="81">
        <v>2.7163119953732995</v>
      </c>
      <c r="C13" s="81">
        <v>0.79785093285193</v>
      </c>
      <c r="D13" s="81">
        <v>120.84266911299936</v>
      </c>
      <c r="E13" s="81">
        <v>0.022478086716483315</v>
      </c>
      <c r="F13" s="81">
        <v>0.0066023941601775086</v>
      </c>
      <c r="L13" s="79"/>
      <c r="M13" s="79"/>
    </row>
    <row r="14" spans="1:13" ht="15">
      <c r="A14" s="81">
        <v>2207</v>
      </c>
      <c r="B14" s="81">
        <v>2.8437234721024436</v>
      </c>
      <c r="C14" s="81">
        <v>0.817613611638286</v>
      </c>
      <c r="D14" s="81">
        <v>142.16932447800042</v>
      </c>
      <c r="E14" s="81">
        <v>0.020002370290100713</v>
      </c>
      <c r="F14" s="81">
        <v>0.005750984712351259</v>
      </c>
      <c r="L14" s="79"/>
      <c r="M14" s="79"/>
    </row>
    <row r="15" spans="1:13" ht="15">
      <c r="A15" s="81">
        <v>2251</v>
      </c>
      <c r="B15" s="81">
        <v>3.076818791971697</v>
      </c>
      <c r="C15" s="81">
        <v>0.8513089584617778</v>
      </c>
      <c r="D15" s="81">
        <v>148.85429119799988</v>
      </c>
      <c r="E15" s="81">
        <v>0.020670003983150467</v>
      </c>
      <c r="F15" s="81">
        <v>0.005719075692143812</v>
      </c>
      <c r="L15" s="79"/>
      <c r="M15" s="79"/>
    </row>
    <row r="16" spans="1:13" ht="15">
      <c r="A16" s="81">
        <v>2210</v>
      </c>
      <c r="B16" s="81">
        <v>4.346465418590967</v>
      </c>
      <c r="C16" s="81">
        <v>0.8558010327154151</v>
      </c>
      <c r="D16" s="81">
        <v>97.96603397479988</v>
      </c>
      <c r="E16" s="81">
        <v>0.044367065218839236</v>
      </c>
      <c r="F16" s="81">
        <v>0.008735691320683203</v>
      </c>
      <c r="L16" s="79"/>
      <c r="M16" s="79"/>
    </row>
    <row r="17" spans="1:13" ht="15">
      <c r="A17" s="81">
        <v>2236</v>
      </c>
      <c r="B17" s="81">
        <v>2.44761336585477</v>
      </c>
      <c r="C17" s="81">
        <v>0.8617343934013769</v>
      </c>
      <c r="D17" s="81">
        <v>138.89909335800021</v>
      </c>
      <c r="E17" s="81">
        <v>0.017621521542593957</v>
      </c>
      <c r="F17" s="81">
        <v>0.0062040318087630145</v>
      </c>
      <c r="L17" s="79"/>
      <c r="M17" s="79"/>
    </row>
    <row r="18" spans="1:13" ht="15">
      <c r="A18" s="81">
        <v>2208</v>
      </c>
      <c r="B18" s="81">
        <v>5.015361514018849</v>
      </c>
      <c r="C18" s="81">
        <v>0.906875769471046</v>
      </c>
      <c r="D18" s="81">
        <v>91.94757601480002</v>
      </c>
      <c r="E18" s="81">
        <v>0.05454588072241914</v>
      </c>
      <c r="F18" s="81">
        <v>0.009862965493783913</v>
      </c>
      <c r="L18" s="79"/>
      <c r="M18" s="79"/>
    </row>
    <row r="19" spans="1:6" ht="15">
      <c r="A19" s="81">
        <v>2226</v>
      </c>
      <c r="B19" s="81">
        <v>4.8057634120511</v>
      </c>
      <c r="C19" s="81">
        <v>0.9650937430063901</v>
      </c>
      <c r="D19" s="81">
        <v>104.6157697109995</v>
      </c>
      <c r="E19" s="81">
        <v>0.0459372752819866</v>
      </c>
      <c r="F19" s="81">
        <v>0.009225126820482765</v>
      </c>
    </row>
    <row r="20" spans="1:6" ht="15">
      <c r="A20" s="81">
        <v>2263</v>
      </c>
      <c r="B20" s="81">
        <v>2.93992197907501</v>
      </c>
      <c r="C20" s="81">
        <v>0.990769225943701</v>
      </c>
      <c r="D20" s="81">
        <v>152.37716849700035</v>
      </c>
      <c r="E20" s="81">
        <v>0.01929371708421583</v>
      </c>
      <c r="F20" s="81">
        <v>0.006502084503317207</v>
      </c>
    </row>
    <row r="21" spans="1:6" ht="15">
      <c r="A21" s="81">
        <v>2227</v>
      </c>
      <c r="B21" s="81">
        <v>2.13706672579752</v>
      </c>
      <c r="C21" s="81">
        <v>1.041183977536261</v>
      </c>
      <c r="D21" s="81">
        <v>173.8105121259992</v>
      </c>
      <c r="E21" s="81">
        <v>0.012295382480941728</v>
      </c>
      <c r="F21" s="81">
        <v>0.005990339507091971</v>
      </c>
    </row>
    <row r="22" spans="1:6" ht="15">
      <c r="A22" s="81">
        <v>2221</v>
      </c>
      <c r="B22" s="81">
        <v>1.4136586764899601</v>
      </c>
      <c r="C22" s="81">
        <v>1.1051426276099259</v>
      </c>
      <c r="D22" s="81">
        <v>201.70912099199955</v>
      </c>
      <c r="E22" s="81">
        <v>0.007008402344612024</v>
      </c>
      <c r="F22" s="81">
        <v>0.005478892685540777</v>
      </c>
    </row>
    <row r="23" spans="1:6" ht="15">
      <c r="A23" s="81">
        <v>2216</v>
      </c>
      <c r="B23" s="81">
        <v>3.90185786924895</v>
      </c>
      <c r="C23" s="81">
        <v>1.12110966297215</v>
      </c>
      <c r="D23" s="81">
        <v>158.06530005730932</v>
      </c>
      <c r="E23" s="81">
        <v>0.024685100827533075</v>
      </c>
      <c r="F23" s="81">
        <v>0.0070926994259060796</v>
      </c>
    </row>
    <row r="24" spans="1:6" ht="15">
      <c r="A24" s="81">
        <v>2211</v>
      </c>
      <c r="B24" s="81">
        <v>4.017138746196899</v>
      </c>
      <c r="C24" s="81">
        <v>1.1526853381087296</v>
      </c>
      <c r="D24" s="81">
        <v>183.63764403900004</v>
      </c>
      <c r="E24" s="81">
        <v>0.0218753554981557</v>
      </c>
      <c r="F24" s="81">
        <v>0.006276955599930961</v>
      </c>
    </row>
    <row r="25" spans="1:6" ht="15">
      <c r="A25" s="81">
        <v>2254</v>
      </c>
      <c r="B25" s="81">
        <v>33.558674209095294</v>
      </c>
      <c r="C25" s="81">
        <v>1.16876785302622</v>
      </c>
      <c r="D25" s="81">
        <v>179.46559310999933</v>
      </c>
      <c r="E25" s="81">
        <v>0.18699224529643557</v>
      </c>
      <c r="F25" s="81">
        <v>0.0065124898470641695</v>
      </c>
    </row>
    <row r="26" spans="1:6" ht="15">
      <c r="A26" s="81">
        <v>2246</v>
      </c>
      <c r="B26" s="81">
        <v>9.94463281641158</v>
      </c>
      <c r="C26" s="81">
        <v>1.20353021558871</v>
      </c>
      <c r="D26" s="81">
        <v>50.62810967039998</v>
      </c>
      <c r="E26" s="81">
        <v>0.19642512590640468</v>
      </c>
      <c r="F26" s="81">
        <v>0.023771976149691423</v>
      </c>
    </row>
    <row r="27" spans="1:6" ht="15">
      <c r="A27" s="81">
        <v>2259</v>
      </c>
      <c r="B27" s="81">
        <v>4.04781109994512</v>
      </c>
      <c r="C27" s="81">
        <v>1.2387185525815951</v>
      </c>
      <c r="D27" s="81">
        <v>191.0023137317098</v>
      </c>
      <c r="E27" s="81">
        <v>0.021192471551055934</v>
      </c>
      <c r="F27" s="81">
        <v>0.006485358885869589</v>
      </c>
    </row>
    <row r="28" spans="1:6" ht="15">
      <c r="A28" s="81">
        <v>2232</v>
      </c>
      <c r="B28" s="81">
        <v>5.291751791870466</v>
      </c>
      <c r="C28" s="81">
        <v>1.241141660670436</v>
      </c>
      <c r="D28" s="81">
        <v>169.14684335936815</v>
      </c>
      <c r="E28" s="81">
        <v>0.031284957417902555</v>
      </c>
      <c r="F28" s="81">
        <v>0.007337657836354152</v>
      </c>
    </row>
    <row r="29" spans="1:6" ht="15">
      <c r="A29" s="81">
        <v>2242</v>
      </c>
      <c r="B29" s="81">
        <v>3.71495688212197</v>
      </c>
      <c r="C29" s="81">
        <v>1.267275438463547</v>
      </c>
      <c r="D29" s="81">
        <v>206.49614726800044</v>
      </c>
      <c r="E29" s="81">
        <v>0.01799044161971954</v>
      </c>
      <c r="F29" s="81">
        <v>0.006137041563389641</v>
      </c>
    </row>
    <row r="30" spans="1:6" ht="15">
      <c r="A30" s="81">
        <v>2225</v>
      </c>
      <c r="B30" s="81">
        <v>2.6577194927220003</v>
      </c>
      <c r="C30" s="81">
        <v>1.3532683631875702</v>
      </c>
      <c r="D30" s="81">
        <v>221.62200165199965</v>
      </c>
      <c r="E30" s="81">
        <v>0.011992128366818313</v>
      </c>
      <c r="F30" s="81">
        <v>0.0061062004363291065</v>
      </c>
    </row>
    <row r="31" spans="1:6" ht="15">
      <c r="A31" s="81">
        <v>2274</v>
      </c>
      <c r="B31" s="81">
        <v>7.967537547638653</v>
      </c>
      <c r="C31" s="81">
        <v>1.401597353949432</v>
      </c>
      <c r="D31" s="81">
        <v>321.7225144945723</v>
      </c>
      <c r="E31" s="81">
        <v>0.024765247033319053</v>
      </c>
      <c r="F31" s="81">
        <v>0.004356541089924492</v>
      </c>
    </row>
    <row r="32" spans="1:6" ht="15">
      <c r="A32" s="81">
        <v>2224</v>
      </c>
      <c r="B32" s="81">
        <v>7.433696936078199</v>
      </c>
      <c r="C32" s="81">
        <v>1.4174794858939699</v>
      </c>
      <c r="D32" s="81">
        <v>150.186003153</v>
      </c>
      <c r="E32" s="81">
        <v>0.049496602746030995</v>
      </c>
      <c r="F32" s="81">
        <v>0.009438159722846685</v>
      </c>
    </row>
    <row r="33" spans="1:6" ht="15">
      <c r="A33" s="81">
        <v>2245</v>
      </c>
      <c r="B33" s="81">
        <v>13.568103963163102</v>
      </c>
      <c r="C33" s="81">
        <v>1.4966809064927897</v>
      </c>
      <c r="D33" s="81">
        <v>238.2568297019993</v>
      </c>
      <c r="E33" s="81">
        <v>0.056947387322048494</v>
      </c>
      <c r="F33" s="81">
        <v>0.006281796447828041</v>
      </c>
    </row>
    <row r="34" spans="1:6" ht="15">
      <c r="A34" s="81">
        <v>2218</v>
      </c>
      <c r="B34" s="81">
        <v>2.03657108161846</v>
      </c>
      <c r="C34" s="81">
        <v>1.52824843655522</v>
      </c>
      <c r="D34" s="81">
        <v>274.0073591449996</v>
      </c>
      <c r="E34" s="81">
        <v>0.007432541549151401</v>
      </c>
      <c r="F34" s="81">
        <v>0.00557739923965509</v>
      </c>
    </row>
    <row r="35" spans="1:6" ht="15">
      <c r="A35" s="81">
        <v>2267</v>
      </c>
      <c r="B35" s="81">
        <v>6.38837876391728</v>
      </c>
      <c r="C35" s="81">
        <v>1.5381907796247791</v>
      </c>
      <c r="D35" s="81">
        <v>227.61043494999967</v>
      </c>
      <c r="E35" s="81">
        <v>0.028067161179673714</v>
      </c>
      <c r="F35" s="81">
        <v>0.006757997628547572</v>
      </c>
    </row>
    <row r="36" spans="1:6" ht="15">
      <c r="A36" s="81">
        <v>2212</v>
      </c>
      <c r="B36" s="81">
        <v>4.2814423617258</v>
      </c>
      <c r="C36" s="81">
        <v>1.5789215655437203</v>
      </c>
      <c r="D36" s="81">
        <v>246.10360281299998</v>
      </c>
      <c r="E36" s="81">
        <v>0.017396910540066424</v>
      </c>
      <c r="F36" s="81">
        <v>0.0064156783870549525</v>
      </c>
    </row>
    <row r="37" spans="1:6" ht="15">
      <c r="A37" s="81">
        <v>2258</v>
      </c>
      <c r="B37" s="81">
        <v>16.48483138962843</v>
      </c>
      <c r="C37" s="81">
        <v>1.6685058470461498</v>
      </c>
      <c r="D37" s="81">
        <v>8.605812253389997</v>
      </c>
      <c r="E37" s="81">
        <v>1.915546249935296</v>
      </c>
      <c r="F37" s="81">
        <v>0.19388127441298675</v>
      </c>
    </row>
    <row r="38" spans="1:6" ht="15">
      <c r="A38" s="81">
        <v>2255</v>
      </c>
      <c r="B38" s="81">
        <v>5.3833683536642996</v>
      </c>
      <c r="C38" s="81">
        <v>1.7110570150681501</v>
      </c>
      <c r="D38" s="81">
        <v>261.6117198110006</v>
      </c>
      <c r="E38" s="81">
        <v>0.020577703313725673</v>
      </c>
      <c r="F38" s="81">
        <v>0.006540444809981335</v>
      </c>
    </row>
    <row r="39" spans="1:6" ht="15">
      <c r="A39" s="81">
        <v>2257</v>
      </c>
      <c r="B39" s="81">
        <v>5.3764757979512</v>
      </c>
      <c r="C39" s="81">
        <v>1.7695704970985</v>
      </c>
      <c r="D39" s="81">
        <v>282.38169855589746</v>
      </c>
      <c r="E39" s="81">
        <v>0.019039745937667156</v>
      </c>
      <c r="F39" s="81">
        <v>0.006266590597578028</v>
      </c>
    </row>
    <row r="40" spans="1:6" ht="15">
      <c r="A40" s="81">
        <v>2260</v>
      </c>
      <c r="B40" s="81">
        <v>16.09307649027322</v>
      </c>
      <c r="C40" s="81">
        <v>1.9678178857090267</v>
      </c>
      <c r="D40" s="81">
        <v>105.4640680379996</v>
      </c>
      <c r="E40" s="81">
        <v>0.15259298062042087</v>
      </c>
      <c r="F40" s="81">
        <v>0.018658657136191685</v>
      </c>
    </row>
    <row r="41" spans="1:6" ht="15">
      <c r="A41" s="81">
        <v>2273</v>
      </c>
      <c r="B41" s="81">
        <v>9.206989694924399</v>
      </c>
      <c r="C41" s="81">
        <v>1.98824253518602</v>
      </c>
      <c r="D41" s="81">
        <v>280.8708577199995</v>
      </c>
      <c r="E41" s="81">
        <v>0.032780153020014836</v>
      </c>
      <c r="F41" s="81">
        <v>0.007078849515844401</v>
      </c>
    </row>
    <row r="42" spans="1:6" ht="15">
      <c r="A42" s="81">
        <v>2240</v>
      </c>
      <c r="B42" s="81">
        <v>6.7938912288422</v>
      </c>
      <c r="C42" s="81">
        <v>2.06591946470311</v>
      </c>
      <c r="D42" s="81">
        <v>315.30936753399936</v>
      </c>
      <c r="E42" s="81">
        <v>0.021546747189836103</v>
      </c>
      <c r="F42" s="81">
        <v>0.006552039607514498</v>
      </c>
    </row>
    <row r="43" spans="1:6" ht="15">
      <c r="A43" s="81">
        <v>2271</v>
      </c>
      <c r="B43" s="81">
        <v>10.8748162518336</v>
      </c>
      <c r="C43" s="81">
        <v>2.07846564264092</v>
      </c>
      <c r="D43" s="81">
        <v>270.5767143119133</v>
      </c>
      <c r="E43" s="81">
        <v>0.04019124956664754</v>
      </c>
      <c r="F43" s="81">
        <v>0.007681613134842501</v>
      </c>
    </row>
    <row r="44" spans="1:6" ht="15">
      <c r="A44" s="81">
        <v>2248</v>
      </c>
      <c r="B44" s="81">
        <v>6.339233602093349</v>
      </c>
      <c r="C44" s="81">
        <v>2.084343989987859</v>
      </c>
      <c r="D44" s="81">
        <v>323.8240877280003</v>
      </c>
      <c r="E44" s="81">
        <v>0.019576164474268697</v>
      </c>
      <c r="F44" s="81">
        <v>0.0064366551747646</v>
      </c>
    </row>
    <row r="45" spans="1:6" ht="15">
      <c r="A45" s="81">
        <v>2250</v>
      </c>
      <c r="B45" s="81">
        <v>18.04429441947628</v>
      </c>
      <c r="C45" s="81">
        <v>2.167278929332745</v>
      </c>
      <c r="D45" s="81">
        <v>160.15595589900013</v>
      </c>
      <c r="E45" s="81">
        <v>0.11266702083096825</v>
      </c>
      <c r="F45" s="81">
        <v>0.013532303042788529</v>
      </c>
    </row>
    <row r="46" spans="1:6" ht="15">
      <c r="A46" s="81">
        <v>2262</v>
      </c>
      <c r="B46" s="81">
        <v>17.173812371222535</v>
      </c>
      <c r="C46" s="81">
        <v>2.180685545339725</v>
      </c>
      <c r="D46" s="81">
        <v>122.21379302599969</v>
      </c>
      <c r="E46" s="81">
        <v>0.14052270161984898</v>
      </c>
      <c r="F46" s="81">
        <v>0.017843203220734728</v>
      </c>
    </row>
    <row r="47" spans="1:6" ht="15">
      <c r="A47" s="81">
        <v>2253</v>
      </c>
      <c r="B47" s="81">
        <v>20.933254151400316</v>
      </c>
      <c r="C47" s="81">
        <v>2.2302760151126333</v>
      </c>
      <c r="D47" s="81">
        <v>340.8322822435073</v>
      </c>
      <c r="E47" s="81">
        <v>0.061418049996932435</v>
      </c>
      <c r="F47" s="81">
        <v>0.006543617290099342</v>
      </c>
    </row>
    <row r="48" spans="1:6" ht="15">
      <c r="A48" s="81">
        <v>2234</v>
      </c>
      <c r="B48" s="81">
        <v>8.6609341209905</v>
      </c>
      <c r="C48" s="81">
        <v>2.2648733094584</v>
      </c>
      <c r="D48" s="81">
        <v>335.3063569660001</v>
      </c>
      <c r="E48" s="81">
        <v>0.02582991327500753</v>
      </c>
      <c r="F48" s="81">
        <v>0.006754638742766385</v>
      </c>
    </row>
    <row r="49" spans="1:6" ht="15">
      <c r="A49" s="81">
        <v>2261</v>
      </c>
      <c r="B49" s="81">
        <v>16.7293385748703</v>
      </c>
      <c r="C49" s="81">
        <v>2.44530349940292</v>
      </c>
      <c r="D49" s="81">
        <v>182.31105038400082</v>
      </c>
      <c r="E49" s="81">
        <v>0.09176261416756352</v>
      </c>
      <c r="F49" s="81">
        <v>0.013412810108067448</v>
      </c>
    </row>
    <row r="50" spans="1:6" ht="15">
      <c r="A50" s="81">
        <v>2223</v>
      </c>
      <c r="B50" s="81">
        <v>8.50839046346345</v>
      </c>
      <c r="C50" s="81">
        <v>2.6071637028396597</v>
      </c>
      <c r="D50" s="81">
        <v>400.4509331529999</v>
      </c>
      <c r="E50" s="81">
        <v>0.021247023690197413</v>
      </c>
      <c r="F50" s="81">
        <v>0.00651056967781754</v>
      </c>
    </row>
    <row r="51" spans="1:6" ht="15">
      <c r="A51" s="81">
        <v>2256</v>
      </c>
      <c r="B51" s="81">
        <v>24.724050365544414</v>
      </c>
      <c r="C51" s="81">
        <v>2.8076817189400987</v>
      </c>
      <c r="D51" s="81">
        <v>192.69155850500036</v>
      </c>
      <c r="E51" s="81">
        <v>0.12830894387572678</v>
      </c>
      <c r="F51" s="81">
        <v>0.014570859983299368</v>
      </c>
    </row>
    <row r="52" spans="1:6" ht="15">
      <c r="A52" s="81">
        <v>2264</v>
      </c>
      <c r="B52" s="81">
        <v>13.672305747383614</v>
      </c>
      <c r="C52" s="81">
        <v>2.8534181050906153</v>
      </c>
      <c r="D52" s="81">
        <v>397.39484575599977</v>
      </c>
      <c r="E52" s="81">
        <v>0.03440483915027525</v>
      </c>
      <c r="F52" s="81">
        <v>0.007180309799092393</v>
      </c>
    </row>
    <row r="53" spans="1:6" ht="15">
      <c r="A53" s="81">
        <v>2214</v>
      </c>
      <c r="B53" s="81">
        <v>11.8397250636972</v>
      </c>
      <c r="C53" s="81">
        <v>3.0002682898987802</v>
      </c>
      <c r="D53" s="81">
        <v>438.22864165799984</v>
      </c>
      <c r="E53" s="81">
        <v>0.02701723241754038</v>
      </c>
      <c r="F53" s="81">
        <v>0.006846353717428252</v>
      </c>
    </row>
    <row r="54" spans="1:6" ht="15">
      <c r="A54" s="81">
        <v>2230</v>
      </c>
      <c r="B54" s="81">
        <v>8.325951014122966</v>
      </c>
      <c r="C54" s="81">
        <v>3.070911918655875</v>
      </c>
      <c r="D54" s="81">
        <v>478.0371713979996</v>
      </c>
      <c r="E54" s="81">
        <v>0.017416953141476576</v>
      </c>
      <c r="F54" s="81">
        <v>0.006424002362985962</v>
      </c>
    </row>
    <row r="55" spans="1:6" ht="15">
      <c r="A55" s="81">
        <v>2266</v>
      </c>
      <c r="B55" s="81">
        <v>14.27153577448553</v>
      </c>
      <c r="C55" s="81">
        <v>3.4930843190536307</v>
      </c>
      <c r="D55" s="81">
        <v>504.253654979</v>
      </c>
      <c r="E55" s="81">
        <v>0.028302295151593652</v>
      </c>
      <c r="F55" s="81">
        <v>0.0069272364901333296</v>
      </c>
    </row>
    <row r="56" spans="1:6" ht="15">
      <c r="A56" s="81">
        <v>2272</v>
      </c>
      <c r="B56" s="81">
        <v>34.80290097364473</v>
      </c>
      <c r="C56" s="81">
        <v>3.6865318410675423</v>
      </c>
      <c r="D56" s="81">
        <v>117.14522715499987</v>
      </c>
      <c r="E56" s="81">
        <v>0.2970919244332125</v>
      </c>
      <c r="F56" s="81">
        <v>0.03146975707503417</v>
      </c>
    </row>
    <row r="57" spans="1:6" ht="15">
      <c r="A57" s="81">
        <v>2244</v>
      </c>
      <c r="B57" s="81">
        <v>32.79319159149841</v>
      </c>
      <c r="C57" s="81">
        <v>4.801079178740614</v>
      </c>
      <c r="D57" s="81">
        <v>530.7781324769999</v>
      </c>
      <c r="E57" s="81">
        <v>0.061783237825683096</v>
      </c>
      <c r="F57" s="81">
        <v>0.009045359793432444</v>
      </c>
    </row>
    <row r="58" spans="1:6" ht="15">
      <c r="A58" s="81">
        <v>2269</v>
      </c>
      <c r="B58" s="81">
        <v>21.668192225663716</v>
      </c>
      <c r="C58" s="81">
        <v>5.042624207190105</v>
      </c>
      <c r="D58" s="81">
        <v>723.1556391295445</v>
      </c>
      <c r="E58" s="81">
        <v>0.029963386929742417</v>
      </c>
      <c r="F58" s="81">
        <v>0.006973082880553713</v>
      </c>
    </row>
    <row r="59" spans="1:6" ht="15">
      <c r="A59" s="81">
        <v>2247</v>
      </c>
      <c r="B59" s="81">
        <v>17.855757122500325</v>
      </c>
      <c r="C59" s="81">
        <v>5.4201303871252735</v>
      </c>
      <c r="D59" s="81">
        <v>782.1135601300006</v>
      </c>
      <c r="E59" s="81">
        <v>0.022830133669504968</v>
      </c>
      <c r="F59" s="81">
        <v>0.0069301066538526145</v>
      </c>
    </row>
    <row r="60" spans="1:6" ht="15">
      <c r="A60" s="81">
        <v>2238</v>
      </c>
      <c r="B60" s="81">
        <v>22.216626229766998</v>
      </c>
      <c r="C60" s="81">
        <v>5.9789074372626505</v>
      </c>
      <c r="D60" s="81">
        <v>851.8226327179987</v>
      </c>
      <c r="E60" s="81">
        <v>0.026081281920014392</v>
      </c>
      <c r="F60" s="81">
        <v>0.0070189581816875795</v>
      </c>
    </row>
    <row r="61" spans="1:6" ht="15">
      <c r="A61" s="81">
        <v>2252</v>
      </c>
      <c r="B61" s="81">
        <v>60.311823486499065</v>
      </c>
      <c r="C61" s="81">
        <v>6.079041918889312</v>
      </c>
      <c r="D61" s="81">
        <v>76.78724956469995</v>
      </c>
      <c r="E61" s="81">
        <v>0.7854406015113369</v>
      </c>
      <c r="F61" s="81">
        <v>0.07916733511554142</v>
      </c>
    </row>
    <row r="62" spans="1:6" ht="15">
      <c r="A62" s="81">
        <v>2270</v>
      </c>
      <c r="B62" s="81">
        <v>54.916058199855144</v>
      </c>
      <c r="C62" s="81">
        <v>6.633719941817481</v>
      </c>
      <c r="D62" s="81">
        <v>271.0700290455793</v>
      </c>
      <c r="E62" s="81">
        <v>0.20258992996463374</v>
      </c>
      <c r="F62" s="81">
        <v>0.02447234747852574</v>
      </c>
    </row>
    <row r="63" spans="1:6" ht="15">
      <c r="A63" s="81">
        <v>2265</v>
      </c>
      <c r="B63" s="81">
        <v>54.705242891772826</v>
      </c>
      <c r="C63" s="81">
        <v>6.714822932799226</v>
      </c>
      <c r="D63" s="81">
        <v>268.7048555399998</v>
      </c>
      <c r="E63" s="81">
        <v>0.20358859084192962</v>
      </c>
      <c r="F63" s="81">
        <v>0.0249895853921391</v>
      </c>
    </row>
    <row r="64" spans="1:6" ht="15">
      <c r="A64" s="81">
        <v>2239</v>
      </c>
      <c r="B64" s="81">
        <v>78.86783145848034</v>
      </c>
      <c r="C64" s="81">
        <v>8.013480592323948</v>
      </c>
      <c r="D64" s="81">
        <v>38.900548498700054</v>
      </c>
      <c r="E64" s="81">
        <v>2.027422093061641</v>
      </c>
      <c r="F64" s="81">
        <v>0.20599916714777775</v>
      </c>
    </row>
    <row r="65" spans="1:6" ht="15">
      <c r="A65" s="81">
        <v>2249</v>
      </c>
      <c r="B65" s="81">
        <v>124.86931903179601</v>
      </c>
      <c r="C65" s="81">
        <v>13.67984609847731</v>
      </c>
      <c r="D65" s="81">
        <v>310.87836934100085</v>
      </c>
      <c r="E65" s="81">
        <v>0.40166615418272317</v>
      </c>
      <c r="F65" s="81">
        <v>0.044003853106524625</v>
      </c>
    </row>
    <row r="66" spans="1:6" ht="15">
      <c r="A66" s="81">
        <v>2231</v>
      </c>
      <c r="B66" s="81">
        <v>147.80042539145398</v>
      </c>
      <c r="C66" s="81">
        <v>14.983544001802459</v>
      </c>
      <c r="D66" s="81">
        <v>53.19431783519994</v>
      </c>
      <c r="E66" s="81">
        <v>2.7785002497701163</v>
      </c>
      <c r="F66" s="81">
        <v>0.2816756490462501</v>
      </c>
    </row>
    <row r="67" spans="1:6" ht="15">
      <c r="A67" s="81">
        <v>2235</v>
      </c>
      <c r="B67" s="81">
        <v>148.25849240977286</v>
      </c>
      <c r="C67" s="81">
        <v>15.15404358338931</v>
      </c>
      <c r="D67" s="81">
        <v>77.41639913159995</v>
      </c>
      <c r="E67" s="81">
        <v>1.9150786406088018</v>
      </c>
      <c r="F67" s="81">
        <v>0.19574720283268393</v>
      </c>
    </row>
    <row r="68" spans="1:6" ht="15">
      <c r="A68" s="81">
        <v>2237</v>
      </c>
      <c r="B68" s="81">
        <v>144.32601537771902</v>
      </c>
      <c r="C68" s="81">
        <v>15.188795575347811</v>
      </c>
      <c r="D68" s="81">
        <v>178.283362804</v>
      </c>
      <c r="E68" s="81">
        <v>0.809531596823127</v>
      </c>
      <c r="F68" s="81">
        <v>0.0851946885927094</v>
      </c>
    </row>
    <row r="69" spans="1:6" ht="15">
      <c r="A69" s="81">
        <v>2222</v>
      </c>
      <c r="B69" s="81">
        <v>154.9856467502944</v>
      </c>
      <c r="C69" s="81">
        <v>16.0707178695914</v>
      </c>
      <c r="D69" s="81">
        <v>129.92702117000056</v>
      </c>
      <c r="E69" s="81">
        <v>1.192866929100963</v>
      </c>
      <c r="F69" s="81">
        <v>0.12369034343182528</v>
      </c>
    </row>
    <row r="70" spans="1:6" ht="15">
      <c r="A70" s="81">
        <v>2220</v>
      </c>
      <c r="B70" s="81">
        <v>165.96136251402197</v>
      </c>
      <c r="C70" s="81">
        <v>16.711659079962967</v>
      </c>
      <c r="D70" s="81">
        <v>27.627968758599998</v>
      </c>
      <c r="E70" s="81">
        <v>6.007005580616988</v>
      </c>
      <c r="F70" s="81">
        <v>0.6048819305531097</v>
      </c>
    </row>
    <row r="71" spans="1:6" ht="15">
      <c r="A71" s="81">
        <v>2215</v>
      </c>
      <c r="B71" s="81">
        <v>159.09434867845437</v>
      </c>
      <c r="C71" s="81">
        <v>16.727605450057137</v>
      </c>
      <c r="D71" s="81">
        <v>180.8193638170004</v>
      </c>
      <c r="E71" s="81">
        <v>0.8798523859395224</v>
      </c>
      <c r="F71" s="81">
        <v>0.092510033753832</v>
      </c>
    </row>
    <row r="72" spans="1:6" ht="15">
      <c r="A72" s="81">
        <v>2213</v>
      </c>
      <c r="B72" s="81">
        <v>163.5717807267411</v>
      </c>
      <c r="C72" s="81">
        <v>17.53317269079802</v>
      </c>
      <c r="D72" s="81">
        <v>149.67036175757337</v>
      </c>
      <c r="E72" s="81">
        <v>1.0928802389860217</v>
      </c>
      <c r="F72" s="81">
        <v>0.11714525497838475</v>
      </c>
    </row>
    <row r="73" spans="1:6" ht="15">
      <c r="A73" s="81">
        <v>2201</v>
      </c>
      <c r="B73" s="81">
        <v>172.4916381673712</v>
      </c>
      <c r="C73" s="81">
        <v>18.13388211612303</v>
      </c>
      <c r="D73" s="81">
        <v>55.85136049380009</v>
      </c>
      <c r="E73" s="81">
        <v>3.0884053072712354</v>
      </c>
      <c r="F73" s="81">
        <v>0.32468111708999503</v>
      </c>
    </row>
    <row r="74" spans="1:6" ht="15">
      <c r="A74" s="81">
        <v>2203</v>
      </c>
      <c r="B74" s="81">
        <v>1834.5666030017765</v>
      </c>
      <c r="C74" s="81">
        <v>18.651212481956826</v>
      </c>
      <c r="D74" s="81">
        <v>13.067730220080724</v>
      </c>
      <c r="E74" s="81">
        <v>140.38907844781355</v>
      </c>
      <c r="F74" s="81">
        <v>1.4272725383706009</v>
      </c>
    </row>
    <row r="75" spans="1:6" ht="15">
      <c r="A75" s="81">
        <v>2243</v>
      </c>
      <c r="B75" s="81">
        <v>188.84737031665236</v>
      </c>
      <c r="C75" s="81">
        <v>21.50497136942895</v>
      </c>
      <c r="D75" s="81">
        <v>196.35498003500047</v>
      </c>
      <c r="E75" s="81">
        <v>0.9617651168459803</v>
      </c>
      <c r="F75" s="81">
        <v>0.10952088592606955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Young, Stephen A</cp:lastModifiedBy>
  <cp:lastPrinted>2011-06-17T18:44:45Z</cp:lastPrinted>
  <dcterms:created xsi:type="dcterms:W3CDTF">2003-09-11T11:19:52Z</dcterms:created>
  <dcterms:modified xsi:type="dcterms:W3CDTF">2015-06-04T11:45:42Z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Young, Steve</vt:lpwstr>
  </property>
  <property fmtid="{D5CDD505-2E9C-101B-9397-08002B2CF9AE}" pid="5" name="display_urn:schemas-microsoft-com:office:office#Author">
    <vt:lpwstr>Young, Steve</vt:lpwstr>
  </property>
</Properties>
</file>